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21" i="1" l="1"/>
  <c r="H12" i="1"/>
  <c r="L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G21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L13" i="1" s="1"/>
  <c r="K12" i="1"/>
  <c r="J12" i="1"/>
  <c r="I12" i="1"/>
  <c r="G12" i="1"/>
</calcChain>
</file>

<file path=xl/sharedStrings.xml><?xml version="1.0" encoding="utf-8"?>
<sst xmlns="http://schemas.openxmlformats.org/spreadsheetml/2006/main" count="64" uniqueCount="53">
  <si>
    <t xml:space="preserve"> Школа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</si>
  <si>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</si>
  <si>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</si>
  <si>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</si>
  <si>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</si>
  <si>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</si>
  <si>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</si>
  <si>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</si>
  <si>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</si>
  <si>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</si>
  <si>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</si>
  <si>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</si>
  <si>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</si>
  <si>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</si>
  <si>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</si>
  <si>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</si>
  <si>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</si>
  <si>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</si>
  <si>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</si>
  <si>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</si>
  <si>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</si>
  <si>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</si>
  <si>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</si>
  <si>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</si>
  <si>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</si>
  <si>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</si>
  <si>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</si>
  <si>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закуска</t>
  </si>
  <si>
    <t>Ассорти из свежих овощей</t>
  </si>
  <si>
    <t>2 блюдо</t>
  </si>
  <si>
    <t>Рыба тушеная с овощами</t>
  </si>
  <si>
    <t>п/к*</t>
  </si>
  <si>
    <t>гарнир</t>
  </si>
  <si>
    <t xml:space="preserve">Картофельное пюре с маслом 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</si>
  <si>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</si>
  <si>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</si>
  <si>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</si>
  <si>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</si>
  <si>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</si>
  <si>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</si>
  <si>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</si>
  <si>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</si>
  <si>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</si>
  <si>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Помидоры порционные</t>
  </si>
  <si>
    <t>1 блюдо</t>
  </si>
  <si>
    <t>Уха с рыбой</t>
  </si>
  <si>
    <t>Курица запеченная с соусом и зеленью</t>
  </si>
  <si>
    <t>Каша гречневая рассыпчатая с маслом</t>
  </si>
  <si>
    <t>Сок фруктовый (мультифрукт)</t>
  </si>
  <si>
    <t>Хлеб ржаной</t>
  </si>
  <si>
    <t>п/к* - полный комплект оборудования (УКМ, мясорубка)</t>
  </si>
  <si>
    <t>о/о** - отсутствие оборудования (УКМ, мясорубка)</t>
  </si>
  <si>
    <t>МБОУ "Яйская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</si>
</sst>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9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" xfId="0" applyFont="1" applyBorder="1"/>
    <xf numFmtId="0" fontId="5" fillId="2" borderId="1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24" xfId="0" applyFont="1" applyFill="1" applyBorder="1"/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8" fillId="2" borderId="0" xfId="0" applyFont="1" applyFill="1"/>
    <xf numFmtId="0" fontId="10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left"/>
    </xf>
    <xf numFmtId="0" fontId="9" fillId="3" borderId="27" xfId="1" applyFont="1" applyFill="1" applyBorder="1" applyAlignment="1">
      <alignment horizontal="center" wrapText="1"/>
    </xf>
    <xf numFmtId="0" fontId="9" fillId="3" borderId="28" xfId="1" applyFont="1" applyFill="1" applyBorder="1" applyAlignment="1">
      <alignment horizontal="center" wrapText="1"/>
    </xf>
    <xf numFmtId="0" fontId="9" fillId="3" borderId="29" xfId="1" applyFont="1" applyFill="1" applyBorder="1" applyAlignment="1">
      <alignment horizontal="center" wrapText="1"/>
    </xf>
    <xf numFmtId="0" fontId="9" fillId="3" borderId="25" xfId="1" applyFont="1" applyFill="1" applyBorder="1" applyAlignment="1">
      <alignment horizontal="center" wrapText="1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2" xfId="0" applyFont="1" applyBorder="1" applyAlignment="1">
      <alignment horizontal="left" wrapText="1"/>
    </xf>
    <xf numFmtId="0" fontId="7" fillId="0" borderId="25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164" fontId="9" fillId="2" borderId="25" xfId="0" applyNumberFormat="1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164" fontId="9" fillId="0" borderId="25" xfId="0" applyNumberFormat="1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164" fontId="9" fillId="3" borderId="25" xfId="0" applyNumberFormat="1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164" fontId="4" fillId="3" borderId="25" xfId="0" applyNumberFormat="1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42" xfId="0" applyFont="1" applyFill="1" applyBorder="1" applyAlignment="1"/>
    <xf numFmtId="0" fontId="7" fillId="2" borderId="4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44" xfId="1" applyFont="1" applyFill="1" applyBorder="1" applyAlignment="1">
      <alignment horizontal="center"/>
    </xf>
    <xf numFmtId="0" fontId="9" fillId="2" borderId="47" xfId="1" applyFont="1" applyFill="1" applyBorder="1" applyAlignment="1">
      <alignment horizontal="center"/>
    </xf>
    <xf numFmtId="0" fontId="9" fillId="2" borderId="45" xfId="1" applyFont="1" applyFill="1" applyBorder="1" applyAlignment="1">
      <alignment horizontal="center"/>
    </xf>
    <xf numFmtId="0" fontId="9" fillId="2" borderId="46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32" xfId="0" applyFont="1" applyFill="1" applyBorder="1" applyAlignment="1">
      <alignment wrapText="1"/>
    </xf>
    <xf numFmtId="0" fontId="7" fillId="0" borderId="24" xfId="0" applyFont="1" applyFill="1" applyBorder="1" applyAlignment="1">
      <alignment horizontal="center" wrapText="1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wrapText="1"/>
    </xf>
    <xf numFmtId="0" fontId="7" fillId="2" borderId="32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7" fillId="0" borderId="32" xfId="0" applyFont="1" applyBorder="1" applyAlignment="1"/>
    <xf numFmtId="0" fontId="7" fillId="0" borderId="24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5" fillId="2" borderId="32" xfId="0" applyFont="1" applyFill="1" applyBorder="1" applyAlignment="1"/>
    <xf numFmtId="0" fontId="4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5" fillId="2" borderId="35" xfId="0" applyFont="1" applyFill="1" applyBorder="1" applyAlignment="1"/>
    <xf numFmtId="0" fontId="12" fillId="0" borderId="33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14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Border="1"/>
    <xf numFmtId="0" fontId="14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4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right"/>
    </xf>
    <xf numFmtId="2" fontId="5" fillId="0" borderId="18" xfId="0" applyNumberFormat="1" applyFont="1" applyBorder="1" applyAlignment="1">
      <alignment horizontal="center"/>
    </xf>
    <xf numFmtId="2" fontId="7" fillId="2" borderId="25" xfId="0" applyNumberFormat="1" applyFont="1" applyFill="1" applyBorder="1" applyAlignment="1">
      <alignment horizontal="center"/>
    </xf>
    <xf numFmtId="2" fontId="7" fillId="3" borderId="25" xfId="0" applyNumberFormat="1" applyFont="1" applyFill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4" fillId="3" borderId="25" xfId="0" applyNumberFormat="1" applyFont="1" applyFill="1" applyBorder="1" applyAlignment="1">
      <alignment horizontal="center"/>
    </xf>
    <xf numFmtId="2" fontId="7" fillId="2" borderId="42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2" fontId="4" fillId="0" borderId="25" xfId="0" applyNumberFormat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4"/>
  <sheetViews>
    <sheetView tabSelected="1" zoomScale="71" zoomScaleNormal="71" workbookViewId="0">
      <selection activeCell="H24" sqref="H24"/>
    </sheetView>
  </sheetViews>
  <sheetFormatPr defaultRowHeight="15" x14ac:dyDescent="0.25"/>
  <cols>
    <col min="2" max="3" width="21.5703125" customWidth="1"/>
    <col min="4" max="4" width="25.7109375" style="179" customWidth="1"/>
    <col min="5" max="5" width="25.85546875" customWidth="1"/>
    <col min="6" max="6" width="57.85546875" customWidth="1"/>
    <col min="7" max="7" width="16.28515625" customWidth="1"/>
    <col min="8" max="8" width="19.85546875" bestFit="1" customWidth="1"/>
    <col min="10" max="10" width="11.28515625" customWidth="1"/>
    <col min="11" max="11" width="12.85546875" customWidth="1"/>
    <col min="12" max="12" width="31.85546875" customWidth="1"/>
    <col min="13" max="13" width="11.28515625" customWidth="1"/>
    <col min="17" max="17" width="9.140625" customWidth="1"/>
    <col min="23" max="24" width="11.140625" bestFit="1" customWidth="1"/>
  </cols>
  <sheetData>
    <row r="2" spans="2:25" ht="23.25" x14ac:dyDescent="0.35">
      <c r="B2" s="1" t="s">
        <v>0</v>
      </c>
      <c r="C2" s="180" t="s">
        <v>52</v>
      </c>
      <c r="D2" s="181"/>
      <c r="E2" s="181"/>
      <c r="F2" s="181"/>
      <c r="H2" s="182">
        <v>44811</v>
      </c>
      <c r="I2" s="2"/>
      <c r="L2" s="3"/>
      <c r="M2" s="4"/>
      <c r="N2" s="5"/>
      <c r="O2" s="6"/>
    </row>
    <row r="3" spans="2:25" ht="15.75" thickBot="1" x14ac:dyDescent="0.3">
      <c r="B3" s="5"/>
      <c r="C3" s="5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5" s="23" customFormat="1" ht="21.75" customHeight="1" thickBot="1" x14ac:dyDescent="0.3">
      <c r="B4" s="8" t="s">
        <v>1</v>
      </c>
      <c r="C4" s="9"/>
      <c r="D4" s="10" t="s">
        <v>2</v>
      </c>
      <c r="E4" s="9" t="s">
        <v>3</v>
      </c>
      <c r="F4" s="10" t="s">
        <v>4</v>
      </c>
      <c r="G4" s="10" t="s">
        <v>5</v>
      </c>
      <c r="H4" s="10" t="s">
        <v>6</v>
      </c>
      <c r="I4" s="11" t="s">
        <v>7</v>
      </c>
      <c r="J4" s="12"/>
      <c r="K4" s="13"/>
      <c r="L4" s="14" t="s">
        <v>8</v>
      </c>
      <c r="M4" s="15" t="s">
        <v>9</v>
      </c>
      <c r="N4" s="16"/>
      <c r="O4" s="17"/>
      <c r="P4" s="18"/>
      <c r="Q4" s="19"/>
      <c r="R4" s="20" t="s">
        <v>10</v>
      </c>
      <c r="S4" s="21"/>
      <c r="T4" s="21"/>
      <c r="U4" s="21"/>
      <c r="V4" s="21"/>
      <c r="W4" s="21"/>
      <c r="X4" s="21"/>
      <c r="Y4" s="22"/>
    </row>
    <row r="5" spans="2:25" s="23" customFormat="1" ht="28.5" customHeight="1" thickBot="1" x14ac:dyDescent="0.3">
      <c r="B5" s="24"/>
      <c r="C5" s="25"/>
      <c r="D5" s="26"/>
      <c r="E5" s="26"/>
      <c r="F5" s="26"/>
      <c r="G5" s="25"/>
      <c r="H5" s="26"/>
      <c r="I5" s="27" t="s">
        <v>11</v>
      </c>
      <c r="J5" s="28" t="s">
        <v>12</v>
      </c>
      <c r="K5" s="27" t="s">
        <v>13</v>
      </c>
      <c r="L5" s="29"/>
      <c r="M5" s="30" t="s">
        <v>14</v>
      </c>
      <c r="N5" s="30" t="s">
        <v>15</v>
      </c>
      <c r="O5" s="31" t="s">
        <v>16</v>
      </c>
      <c r="P5" s="32" t="s">
        <v>17</v>
      </c>
      <c r="Q5" s="33" t="s">
        <v>18</v>
      </c>
      <c r="R5" s="30" t="s">
        <v>19</v>
      </c>
      <c r="S5" s="30" t="s">
        <v>20</v>
      </c>
      <c r="T5" s="30" t="s">
        <v>21</v>
      </c>
      <c r="U5" s="30" t="s">
        <v>22</v>
      </c>
      <c r="V5" s="30" t="s">
        <v>23</v>
      </c>
      <c r="W5" s="30" t="s">
        <v>24</v>
      </c>
      <c r="X5" s="30" t="s">
        <v>25</v>
      </c>
      <c r="Y5" s="34" t="s">
        <v>26</v>
      </c>
    </row>
    <row r="6" spans="2:25" s="23" customFormat="1" ht="28.5" customHeight="1" x14ac:dyDescent="0.25">
      <c r="B6" s="35"/>
      <c r="C6" s="36"/>
      <c r="D6" s="37">
        <v>23</v>
      </c>
      <c r="E6" s="38" t="s">
        <v>27</v>
      </c>
      <c r="F6" s="39" t="s">
        <v>28</v>
      </c>
      <c r="G6" s="40">
        <v>60</v>
      </c>
      <c r="H6" s="183">
        <v>5.55</v>
      </c>
      <c r="I6" s="41">
        <v>0.56999999999999995</v>
      </c>
      <c r="J6" s="42">
        <v>0.36</v>
      </c>
      <c r="K6" s="43">
        <v>1.92</v>
      </c>
      <c r="L6" s="44">
        <v>11.4</v>
      </c>
      <c r="M6" s="45">
        <v>0.03</v>
      </c>
      <c r="N6" s="42">
        <v>0.02</v>
      </c>
      <c r="O6" s="46">
        <v>10.5</v>
      </c>
      <c r="P6" s="47">
        <v>40</v>
      </c>
      <c r="Q6" s="43">
        <v>0</v>
      </c>
      <c r="R6" s="45">
        <v>11.1</v>
      </c>
      <c r="S6" s="42">
        <v>20.399999999999999</v>
      </c>
      <c r="T6" s="42">
        <v>10.199999999999999</v>
      </c>
      <c r="U6" s="42">
        <v>0.45</v>
      </c>
      <c r="V6" s="46">
        <v>145.80000000000001</v>
      </c>
      <c r="W6" s="46">
        <v>5.9999999999999995E-4</v>
      </c>
      <c r="X6" s="46">
        <v>1E-4</v>
      </c>
      <c r="Y6" s="48">
        <v>0.01</v>
      </c>
    </row>
    <row r="7" spans="2:25" s="61" customFormat="1" ht="37.5" customHeight="1" x14ac:dyDescent="0.25">
      <c r="B7" s="49"/>
      <c r="C7" s="50"/>
      <c r="D7" s="51">
        <v>75</v>
      </c>
      <c r="E7" s="52" t="s">
        <v>29</v>
      </c>
      <c r="F7" s="53" t="s">
        <v>30</v>
      </c>
      <c r="G7" s="51">
        <v>90</v>
      </c>
      <c r="H7" s="184">
        <v>25.26</v>
      </c>
      <c r="I7" s="54">
        <v>12.42</v>
      </c>
      <c r="J7" s="55">
        <v>2.88</v>
      </c>
      <c r="K7" s="56">
        <v>4.59</v>
      </c>
      <c r="L7" s="57">
        <v>93.51</v>
      </c>
      <c r="M7" s="58">
        <v>0.08</v>
      </c>
      <c r="N7" s="55">
        <v>0.09</v>
      </c>
      <c r="O7" s="59">
        <v>1.34</v>
      </c>
      <c r="P7" s="59">
        <v>170</v>
      </c>
      <c r="Q7" s="56">
        <v>0.16</v>
      </c>
      <c r="R7" s="58">
        <v>35.15</v>
      </c>
      <c r="S7" s="55">
        <v>162.82</v>
      </c>
      <c r="T7" s="55">
        <v>46.09</v>
      </c>
      <c r="U7" s="55">
        <v>0.81</v>
      </c>
      <c r="V7" s="59">
        <v>343.63</v>
      </c>
      <c r="W7" s="59">
        <v>0.108</v>
      </c>
      <c r="X7" s="59">
        <v>1.17E-2</v>
      </c>
      <c r="Y7" s="60">
        <v>0.51</v>
      </c>
    </row>
    <row r="8" spans="2:25" s="61" customFormat="1" ht="37.5" customHeight="1" x14ac:dyDescent="0.25">
      <c r="B8" s="49"/>
      <c r="C8" s="62" t="s">
        <v>31</v>
      </c>
      <c r="D8" s="63">
        <v>50</v>
      </c>
      <c r="E8" s="64" t="s">
        <v>32</v>
      </c>
      <c r="F8" s="65" t="s">
        <v>33</v>
      </c>
      <c r="G8" s="63">
        <v>150</v>
      </c>
      <c r="H8" s="185">
        <v>10.24</v>
      </c>
      <c r="I8" s="66">
        <v>3.3</v>
      </c>
      <c r="J8" s="67">
        <v>7.8</v>
      </c>
      <c r="K8" s="68">
        <v>22.35</v>
      </c>
      <c r="L8" s="69">
        <v>173.1</v>
      </c>
      <c r="M8" s="70">
        <v>0.14000000000000001</v>
      </c>
      <c r="N8" s="70">
        <v>0.12</v>
      </c>
      <c r="O8" s="71">
        <v>18.149999999999999</v>
      </c>
      <c r="P8" s="71">
        <v>21.6</v>
      </c>
      <c r="Q8" s="72">
        <v>0.1</v>
      </c>
      <c r="R8" s="73">
        <v>36.36</v>
      </c>
      <c r="S8" s="71">
        <v>85.5</v>
      </c>
      <c r="T8" s="71">
        <v>27.8</v>
      </c>
      <c r="U8" s="71">
        <v>1.1399999999999999</v>
      </c>
      <c r="V8" s="71">
        <v>701.4</v>
      </c>
      <c r="W8" s="71">
        <v>8.0000000000000002E-3</v>
      </c>
      <c r="X8" s="71">
        <v>2E-3</v>
      </c>
      <c r="Y8" s="74">
        <v>4.2000000000000003E-2</v>
      </c>
    </row>
    <row r="9" spans="2:25" s="61" customFormat="1" ht="37.5" customHeight="1" x14ac:dyDescent="0.25">
      <c r="B9" s="49"/>
      <c r="C9" s="50"/>
      <c r="D9" s="51">
        <v>98</v>
      </c>
      <c r="E9" s="75" t="s">
        <v>34</v>
      </c>
      <c r="F9" s="76" t="s">
        <v>35</v>
      </c>
      <c r="G9" s="77">
        <v>200</v>
      </c>
      <c r="H9" s="186">
        <v>4.07</v>
      </c>
      <c r="I9" s="58">
        <v>0.4</v>
      </c>
      <c r="J9" s="55">
        <v>0</v>
      </c>
      <c r="K9" s="78">
        <v>27</v>
      </c>
      <c r="L9" s="79">
        <v>110</v>
      </c>
      <c r="M9" s="58">
        <v>0.05</v>
      </c>
      <c r="N9" s="55">
        <v>0.02</v>
      </c>
      <c r="O9" s="55">
        <v>0</v>
      </c>
      <c r="P9" s="55">
        <v>0</v>
      </c>
      <c r="Q9" s="56">
        <v>0</v>
      </c>
      <c r="R9" s="58">
        <v>16.649999999999999</v>
      </c>
      <c r="S9" s="55">
        <v>98.1</v>
      </c>
      <c r="T9" s="55">
        <v>29.25</v>
      </c>
      <c r="U9" s="55">
        <v>1.26</v>
      </c>
      <c r="V9" s="55">
        <v>41.85</v>
      </c>
      <c r="W9" s="55">
        <v>2E-3</v>
      </c>
      <c r="X9" s="55">
        <v>3.0000000000000001E-3</v>
      </c>
      <c r="Y9" s="80">
        <v>0</v>
      </c>
    </row>
    <row r="10" spans="2:25" s="61" customFormat="1" ht="37.5" customHeight="1" x14ac:dyDescent="0.25">
      <c r="B10" s="49"/>
      <c r="C10" s="50"/>
      <c r="D10" s="81">
        <v>119</v>
      </c>
      <c r="E10" s="52" t="s">
        <v>36</v>
      </c>
      <c r="F10" s="53" t="s">
        <v>37</v>
      </c>
      <c r="G10" s="51">
        <v>35</v>
      </c>
      <c r="H10" s="184">
        <v>1.54</v>
      </c>
      <c r="I10" s="82">
        <v>2.66</v>
      </c>
      <c r="J10" s="59">
        <v>0.28000000000000003</v>
      </c>
      <c r="K10" s="83">
        <v>17.22</v>
      </c>
      <c r="L10" s="84">
        <v>82.25</v>
      </c>
      <c r="M10" s="85">
        <v>0.04</v>
      </c>
      <c r="N10" s="59">
        <v>0.01</v>
      </c>
      <c r="O10" s="59">
        <v>0</v>
      </c>
      <c r="P10" s="59">
        <v>0</v>
      </c>
      <c r="Q10" s="83">
        <v>0</v>
      </c>
      <c r="R10" s="85">
        <v>7</v>
      </c>
      <c r="S10" s="59">
        <v>22.75</v>
      </c>
      <c r="T10" s="59">
        <v>4.9000000000000004</v>
      </c>
      <c r="U10" s="59">
        <v>0.38</v>
      </c>
      <c r="V10" s="59">
        <v>32.549999999999997</v>
      </c>
      <c r="W10" s="59">
        <v>1E-3</v>
      </c>
      <c r="X10" s="59">
        <v>2E-3</v>
      </c>
      <c r="Y10" s="60">
        <v>0</v>
      </c>
    </row>
    <row r="11" spans="2:25" s="61" customFormat="1" ht="26.25" customHeight="1" x14ac:dyDescent="0.25">
      <c r="B11" s="49"/>
      <c r="C11" s="50"/>
      <c r="D11" s="75">
        <v>120</v>
      </c>
      <c r="E11" s="86" t="s">
        <v>38</v>
      </c>
      <c r="F11" s="87" t="s">
        <v>39</v>
      </c>
      <c r="G11" s="75">
        <v>20</v>
      </c>
      <c r="H11" s="187">
        <v>1</v>
      </c>
      <c r="I11" s="54">
        <v>1.1399999999999999</v>
      </c>
      <c r="J11" s="55">
        <v>0.22</v>
      </c>
      <c r="K11" s="56">
        <v>7.44</v>
      </c>
      <c r="L11" s="88">
        <v>36.26</v>
      </c>
      <c r="M11" s="85">
        <v>0.02</v>
      </c>
      <c r="N11" s="59">
        <v>2.4E-2</v>
      </c>
      <c r="O11" s="59">
        <v>0.08</v>
      </c>
      <c r="P11" s="59">
        <v>0</v>
      </c>
      <c r="Q11" s="83">
        <v>0</v>
      </c>
      <c r="R11" s="85">
        <v>6.8</v>
      </c>
      <c r="S11" s="59">
        <v>24</v>
      </c>
      <c r="T11" s="59">
        <v>8.1999999999999993</v>
      </c>
      <c r="U11" s="59">
        <v>0.46</v>
      </c>
      <c r="V11" s="59">
        <v>73.5</v>
      </c>
      <c r="W11" s="59">
        <v>2E-3</v>
      </c>
      <c r="X11" s="59">
        <v>2E-3</v>
      </c>
      <c r="Y11" s="60">
        <v>1.2E-2</v>
      </c>
    </row>
    <row r="12" spans="2:25" s="61" customFormat="1" ht="26.25" customHeight="1" x14ac:dyDescent="0.25">
      <c r="B12" s="49"/>
      <c r="C12" s="89" t="s">
        <v>31</v>
      </c>
      <c r="D12" s="63"/>
      <c r="E12" s="64"/>
      <c r="F12" s="90" t="s">
        <v>40</v>
      </c>
      <c r="G12" s="92">
        <f>G6+G7+G8+G9+G10+G11</f>
        <v>555</v>
      </c>
      <c r="H12" s="188">
        <f>SUM(H6:H11)</f>
        <v>47.660000000000004</v>
      </c>
      <c r="I12" s="70">
        <f>I6+I7+I8+I9+I10+I11</f>
        <v>20.49</v>
      </c>
      <c r="J12" s="71">
        <f>J6+J7+J8+J9+J10+J11</f>
        <v>11.54</v>
      </c>
      <c r="K12" s="72">
        <f>K6+K7+K8+K9+K10+K11</f>
        <v>80.52</v>
      </c>
      <c r="L12" s="91">
        <f>L6+L7+L8+L9+L10+L11</f>
        <v>506.52</v>
      </c>
      <c r="M12" s="73">
        <f>M6+M7+M8+M9+M10+M11</f>
        <v>0.36</v>
      </c>
      <c r="N12" s="71">
        <f>N6+N7+N8+N9+N10+N11</f>
        <v>0.28399999999999997</v>
      </c>
      <c r="O12" s="71">
        <f>O6+O7+O8+O9+O10+O11</f>
        <v>30.069999999999997</v>
      </c>
      <c r="P12" s="71">
        <f>P6+P7+P8+P9+P10+P11</f>
        <v>231.6</v>
      </c>
      <c r="Q12" s="72">
        <f>Q6+Q7+Q8+Q9+Q10+Q11</f>
        <v>0.26</v>
      </c>
      <c r="R12" s="73">
        <f>R6+R7+R8+R9+R10+R11</f>
        <v>113.05999999999999</v>
      </c>
      <c r="S12" s="71">
        <f>S6+S7+S8+S9+S10+S11</f>
        <v>413.57000000000005</v>
      </c>
      <c r="T12" s="71">
        <f>T6+T7+T8+T9+T10+T11</f>
        <v>126.44000000000001</v>
      </c>
      <c r="U12" s="71">
        <f>U6+U7+U8+U9+U10+U11</f>
        <v>4.5</v>
      </c>
      <c r="V12" s="71">
        <f>V6+V7+V8+V9+V10+V11</f>
        <v>1338.7299999999998</v>
      </c>
      <c r="W12" s="71">
        <f>W6+W7+W8+W9+W10+W11</f>
        <v>0.12160000000000001</v>
      </c>
      <c r="X12" s="71">
        <f>X6+X7+X8+X9+X10+X11</f>
        <v>2.0799999999999999E-2</v>
      </c>
      <c r="Y12" s="74">
        <f>Y6+Y7+Y8+Y9+Y10+Y11</f>
        <v>0.57400000000000007</v>
      </c>
    </row>
    <row r="13" spans="2:25" s="61" customFormat="1" ht="26.25" customHeight="1" thickBot="1" x14ac:dyDescent="0.3">
      <c r="B13" s="49"/>
      <c r="C13" s="89" t="s">
        <v>31</v>
      </c>
      <c r="D13" s="63"/>
      <c r="E13" s="64"/>
      <c r="F13" s="90" t="s">
        <v>41</v>
      </c>
      <c r="G13" s="92"/>
      <c r="H13" s="63"/>
      <c r="I13" s="93"/>
      <c r="J13" s="94"/>
      <c r="K13" s="95"/>
      <c r="L13" s="96">
        <f>L12/23.5</f>
        <v>21.55404255319149</v>
      </c>
      <c r="M13" s="97"/>
      <c r="N13" s="94"/>
      <c r="O13" s="94"/>
      <c r="P13" s="94"/>
      <c r="Q13" s="95"/>
      <c r="R13" s="97"/>
      <c r="S13" s="94"/>
      <c r="T13" s="94"/>
      <c r="U13" s="94"/>
      <c r="V13" s="94"/>
      <c r="W13" s="94"/>
      <c r="X13" s="94"/>
      <c r="Y13" s="98"/>
    </row>
    <row r="14" spans="2:25" s="23" customFormat="1" ht="33.75" customHeight="1" x14ac:dyDescent="0.25">
      <c r="B14" s="99" t="s">
        <v>42</v>
      </c>
      <c r="C14" s="100"/>
      <c r="D14" s="101">
        <v>29</v>
      </c>
      <c r="E14" s="102" t="s">
        <v>27</v>
      </c>
      <c r="F14" s="103" t="s">
        <v>43</v>
      </c>
      <c r="G14" s="104">
        <v>60</v>
      </c>
      <c r="H14" s="189">
        <v>5.7</v>
      </c>
      <c r="I14" s="105">
        <v>0.66</v>
      </c>
      <c r="J14" s="106">
        <v>0.12</v>
      </c>
      <c r="K14" s="107">
        <v>2.2799999999999998</v>
      </c>
      <c r="L14" s="108">
        <v>14.4</v>
      </c>
      <c r="M14" s="109">
        <v>0.04</v>
      </c>
      <c r="N14" s="110">
        <v>0.02</v>
      </c>
      <c r="O14" s="111">
        <v>15</v>
      </c>
      <c r="P14" s="111">
        <v>80</v>
      </c>
      <c r="Q14" s="112">
        <v>0</v>
      </c>
      <c r="R14" s="113">
        <v>8.4</v>
      </c>
      <c r="S14" s="114">
        <v>15.6</v>
      </c>
      <c r="T14" s="114">
        <v>12</v>
      </c>
      <c r="U14" s="114">
        <v>0.54</v>
      </c>
      <c r="V14" s="115">
        <v>174</v>
      </c>
      <c r="W14" s="110">
        <v>1.1999999999999999E-3</v>
      </c>
      <c r="X14" s="111">
        <v>2.4000000000000001E-4</v>
      </c>
      <c r="Y14" s="112">
        <v>0.01</v>
      </c>
    </row>
    <row r="15" spans="2:25" s="23" customFormat="1" ht="33.75" customHeight="1" x14ac:dyDescent="0.25">
      <c r="B15" s="116"/>
      <c r="C15" s="75"/>
      <c r="D15" s="117">
        <v>48</v>
      </c>
      <c r="E15" s="117" t="s">
        <v>44</v>
      </c>
      <c r="F15" s="118" t="s">
        <v>45</v>
      </c>
      <c r="G15" s="119">
        <v>200</v>
      </c>
      <c r="H15" s="190">
        <v>11.34</v>
      </c>
      <c r="I15" s="120">
        <v>7.2</v>
      </c>
      <c r="J15" s="121">
        <v>6.4</v>
      </c>
      <c r="K15" s="122">
        <v>8</v>
      </c>
      <c r="L15" s="123">
        <v>117.6</v>
      </c>
      <c r="M15" s="124">
        <v>0.1</v>
      </c>
      <c r="N15" s="120">
        <v>0.08</v>
      </c>
      <c r="O15" s="121">
        <v>15.44</v>
      </c>
      <c r="P15" s="121">
        <v>96</v>
      </c>
      <c r="Q15" s="80">
        <v>0.06</v>
      </c>
      <c r="R15" s="124">
        <v>46.04</v>
      </c>
      <c r="S15" s="121">
        <v>100.14</v>
      </c>
      <c r="T15" s="121">
        <v>27.04</v>
      </c>
      <c r="U15" s="121">
        <v>0.86</v>
      </c>
      <c r="V15" s="80">
        <v>321.39999999999998</v>
      </c>
      <c r="W15" s="120">
        <v>4.0000000000000001E-3</v>
      </c>
      <c r="X15" s="121">
        <v>0</v>
      </c>
      <c r="Y15" s="80">
        <v>0.2</v>
      </c>
    </row>
    <row r="16" spans="2:25" s="23" customFormat="1" ht="33.75" customHeight="1" x14ac:dyDescent="0.25">
      <c r="B16" s="125"/>
      <c r="C16" s="126"/>
      <c r="D16" s="52">
        <v>270</v>
      </c>
      <c r="E16" s="52" t="s">
        <v>29</v>
      </c>
      <c r="F16" s="127" t="s">
        <v>46</v>
      </c>
      <c r="G16" s="128">
        <v>90</v>
      </c>
      <c r="H16" s="191">
        <v>53.69</v>
      </c>
      <c r="I16" s="129">
        <v>24.03</v>
      </c>
      <c r="J16" s="130">
        <v>19.829999999999998</v>
      </c>
      <c r="K16" s="131">
        <v>1.61</v>
      </c>
      <c r="L16" s="132">
        <v>279.17</v>
      </c>
      <c r="M16" s="124">
        <v>0.09</v>
      </c>
      <c r="N16" s="121">
        <v>0.17</v>
      </c>
      <c r="O16" s="121">
        <v>1.85</v>
      </c>
      <c r="P16" s="121">
        <v>40</v>
      </c>
      <c r="Q16" s="122">
        <v>0.01</v>
      </c>
      <c r="R16" s="124">
        <v>23.61</v>
      </c>
      <c r="S16" s="121">
        <v>193.21</v>
      </c>
      <c r="T16" s="121">
        <v>24.96</v>
      </c>
      <c r="U16" s="121">
        <v>1.67</v>
      </c>
      <c r="V16" s="80">
        <v>300.75</v>
      </c>
      <c r="W16" s="120">
        <v>5.3800000000000002E-3</v>
      </c>
      <c r="X16" s="121">
        <v>2.9E-4</v>
      </c>
      <c r="Y16" s="80">
        <v>0.16</v>
      </c>
    </row>
    <row r="17" spans="2:25" s="23" customFormat="1" ht="33.75" customHeight="1" x14ac:dyDescent="0.25">
      <c r="B17" s="133"/>
      <c r="C17" s="134"/>
      <c r="D17" s="86">
        <v>54</v>
      </c>
      <c r="E17" s="86" t="s">
        <v>32</v>
      </c>
      <c r="F17" s="135" t="s">
        <v>47</v>
      </c>
      <c r="G17" s="136">
        <v>150</v>
      </c>
      <c r="H17" s="187">
        <v>9.34</v>
      </c>
      <c r="I17" s="82">
        <v>7.2</v>
      </c>
      <c r="J17" s="59">
        <v>5.0999999999999996</v>
      </c>
      <c r="K17" s="83">
        <v>33.9</v>
      </c>
      <c r="L17" s="137">
        <v>210.3</v>
      </c>
      <c r="M17" s="85">
        <v>0.21</v>
      </c>
      <c r="N17" s="82">
        <v>0.11</v>
      </c>
      <c r="O17" s="59">
        <v>0</v>
      </c>
      <c r="P17" s="59">
        <v>0</v>
      </c>
      <c r="Q17" s="60">
        <v>0</v>
      </c>
      <c r="R17" s="85">
        <v>14.55</v>
      </c>
      <c r="S17" s="59">
        <v>208.87</v>
      </c>
      <c r="T17" s="59">
        <v>139.99</v>
      </c>
      <c r="U17" s="59">
        <v>4.68</v>
      </c>
      <c r="V17" s="60">
        <v>273.8</v>
      </c>
      <c r="W17" s="82">
        <v>3.0000000000000001E-3</v>
      </c>
      <c r="X17" s="59">
        <v>5.0000000000000001E-3</v>
      </c>
      <c r="Y17" s="60">
        <v>0.02</v>
      </c>
    </row>
    <row r="18" spans="2:25" s="23" customFormat="1" ht="43.5" customHeight="1" x14ac:dyDescent="0.25">
      <c r="B18" s="133"/>
      <c r="C18" s="134"/>
      <c r="D18" s="117">
        <v>107</v>
      </c>
      <c r="E18" s="117" t="s">
        <v>34</v>
      </c>
      <c r="F18" s="118" t="s">
        <v>48</v>
      </c>
      <c r="G18" s="119">
        <v>200</v>
      </c>
      <c r="H18" s="190">
        <v>12</v>
      </c>
      <c r="I18" s="54">
        <v>0</v>
      </c>
      <c r="J18" s="55">
        <v>0</v>
      </c>
      <c r="K18" s="56">
        <v>24.2</v>
      </c>
      <c r="L18" s="57">
        <v>96.6</v>
      </c>
      <c r="M18" s="58">
        <v>0.08</v>
      </c>
      <c r="N18" s="54"/>
      <c r="O18" s="55">
        <v>50</v>
      </c>
      <c r="P18" s="55">
        <v>0.06</v>
      </c>
      <c r="Q18" s="78"/>
      <c r="R18" s="58">
        <v>0</v>
      </c>
      <c r="S18" s="55">
        <v>0</v>
      </c>
      <c r="T18" s="55">
        <v>0</v>
      </c>
      <c r="U18" s="55">
        <v>0</v>
      </c>
      <c r="V18" s="78"/>
      <c r="W18" s="54"/>
      <c r="X18" s="55"/>
      <c r="Y18" s="78"/>
    </row>
    <row r="19" spans="2:25" s="23" customFormat="1" ht="33.75" customHeight="1" x14ac:dyDescent="0.25">
      <c r="B19" s="133"/>
      <c r="C19" s="134"/>
      <c r="D19" s="138">
        <v>119</v>
      </c>
      <c r="E19" s="86" t="s">
        <v>36</v>
      </c>
      <c r="F19" s="135" t="s">
        <v>37</v>
      </c>
      <c r="G19" s="77">
        <v>20</v>
      </c>
      <c r="H19" s="186">
        <v>1</v>
      </c>
      <c r="I19" s="58">
        <v>1.4</v>
      </c>
      <c r="J19" s="55">
        <v>0.14000000000000001</v>
      </c>
      <c r="K19" s="78">
        <v>8.8000000000000007</v>
      </c>
      <c r="L19" s="139">
        <v>48</v>
      </c>
      <c r="M19" s="58">
        <v>0.02</v>
      </c>
      <c r="N19" s="54">
        <v>6.0000000000000001E-3</v>
      </c>
      <c r="O19" s="55">
        <v>0</v>
      </c>
      <c r="P19" s="55">
        <v>0</v>
      </c>
      <c r="Q19" s="78">
        <v>0</v>
      </c>
      <c r="R19" s="58">
        <v>7.4</v>
      </c>
      <c r="S19" s="55">
        <v>43.6</v>
      </c>
      <c r="T19" s="55">
        <v>13</v>
      </c>
      <c r="U19" s="54">
        <v>0.56000000000000005</v>
      </c>
      <c r="V19" s="78">
        <v>18.600000000000001</v>
      </c>
      <c r="W19" s="54">
        <v>5.9999999999999995E-4</v>
      </c>
      <c r="X19" s="54">
        <v>1E-3</v>
      </c>
      <c r="Y19" s="78">
        <v>0</v>
      </c>
    </row>
    <row r="20" spans="2:25" s="23" customFormat="1" ht="33.75" customHeight="1" x14ac:dyDescent="0.25">
      <c r="B20" s="140"/>
      <c r="C20" s="141"/>
      <c r="D20" s="86">
        <v>120</v>
      </c>
      <c r="E20" s="86" t="s">
        <v>38</v>
      </c>
      <c r="F20" s="135" t="s">
        <v>49</v>
      </c>
      <c r="G20" s="136">
        <v>20</v>
      </c>
      <c r="H20" s="187">
        <v>1</v>
      </c>
      <c r="I20" s="54">
        <v>1.1399999999999999</v>
      </c>
      <c r="J20" s="55">
        <v>0.22</v>
      </c>
      <c r="K20" s="56">
        <v>7.44</v>
      </c>
      <c r="L20" s="88">
        <v>36.26</v>
      </c>
      <c r="M20" s="85">
        <v>0.02</v>
      </c>
      <c r="N20" s="82">
        <v>2.4E-2</v>
      </c>
      <c r="O20" s="59">
        <v>0.08</v>
      </c>
      <c r="P20" s="59">
        <v>0</v>
      </c>
      <c r="Q20" s="60">
        <v>0</v>
      </c>
      <c r="R20" s="85">
        <v>6.8</v>
      </c>
      <c r="S20" s="59">
        <v>24</v>
      </c>
      <c r="T20" s="59">
        <v>8.1999999999999993</v>
      </c>
      <c r="U20" s="59">
        <v>0.46</v>
      </c>
      <c r="V20" s="60">
        <v>73.5</v>
      </c>
      <c r="W20" s="82">
        <v>2E-3</v>
      </c>
      <c r="X20" s="59">
        <v>2E-3</v>
      </c>
      <c r="Y20" s="60">
        <v>1.2E-2</v>
      </c>
    </row>
    <row r="21" spans="2:25" s="23" customFormat="1" ht="33.75" customHeight="1" x14ac:dyDescent="0.25">
      <c r="B21" s="140"/>
      <c r="C21" s="141"/>
      <c r="D21" s="142"/>
      <c r="E21" s="142"/>
      <c r="F21" s="143" t="s">
        <v>40</v>
      </c>
      <c r="G21" s="144">
        <f>SUM(G14:G20)</f>
        <v>740</v>
      </c>
      <c r="H21" s="192">
        <f>SUM(H14:H20)</f>
        <v>94.07</v>
      </c>
      <c r="I21" s="145">
        <f t="shared" ref="I21:Y21" si="0">SUM(I15:I20)</f>
        <v>40.97</v>
      </c>
      <c r="J21" s="146">
        <f t="shared" si="0"/>
        <v>31.689999999999998</v>
      </c>
      <c r="K21" s="147">
        <f t="shared" si="0"/>
        <v>83.949999999999989</v>
      </c>
      <c r="L21" s="148">
        <f>L14+L15+L16+L17+L18+L19+L20</f>
        <v>802.33</v>
      </c>
      <c r="M21" s="149">
        <f t="shared" si="0"/>
        <v>0.52</v>
      </c>
      <c r="N21" s="146">
        <f t="shared" si="0"/>
        <v>0.39</v>
      </c>
      <c r="O21" s="146">
        <f t="shared" si="0"/>
        <v>67.36999999999999</v>
      </c>
      <c r="P21" s="146">
        <f t="shared" si="0"/>
        <v>136.06</v>
      </c>
      <c r="Q21" s="150">
        <f t="shared" si="0"/>
        <v>6.9999999999999993E-2</v>
      </c>
      <c r="R21" s="149">
        <f t="shared" si="0"/>
        <v>98.4</v>
      </c>
      <c r="S21" s="146">
        <f t="shared" si="0"/>
        <v>569.82000000000005</v>
      </c>
      <c r="T21" s="146">
        <f t="shared" si="0"/>
        <v>213.19</v>
      </c>
      <c r="U21" s="146">
        <f t="shared" si="0"/>
        <v>8.23</v>
      </c>
      <c r="V21" s="150">
        <f t="shared" si="0"/>
        <v>988.05000000000007</v>
      </c>
      <c r="W21" s="145">
        <f t="shared" si="0"/>
        <v>1.4979999999999999E-2</v>
      </c>
      <c r="X21" s="146">
        <f t="shared" si="0"/>
        <v>8.2900000000000005E-3</v>
      </c>
      <c r="Y21" s="150">
        <f t="shared" si="0"/>
        <v>0.39200000000000002</v>
      </c>
    </row>
    <row r="22" spans="2:25" s="23" customFormat="1" ht="33.75" customHeight="1" thickBot="1" x14ac:dyDescent="0.3">
      <c r="B22" s="151"/>
      <c r="C22" s="152"/>
      <c r="D22" s="153"/>
      <c r="E22" s="153"/>
      <c r="F22" s="154" t="s">
        <v>41</v>
      </c>
      <c r="G22" s="155"/>
      <c r="H22" s="152"/>
      <c r="I22" s="156"/>
      <c r="J22" s="157"/>
      <c r="K22" s="158"/>
      <c r="L22" s="159">
        <f>L21/23.5</f>
        <v>34.141702127659578</v>
      </c>
      <c r="M22" s="160"/>
      <c r="N22" s="156"/>
      <c r="O22" s="157"/>
      <c r="P22" s="157"/>
      <c r="Q22" s="161"/>
      <c r="R22" s="160"/>
      <c r="S22" s="157"/>
      <c r="T22" s="157"/>
      <c r="U22" s="157"/>
      <c r="V22" s="161"/>
      <c r="W22" s="156"/>
      <c r="X22" s="157"/>
      <c r="Y22" s="161"/>
    </row>
    <row r="23" spans="2:25" x14ac:dyDescent="0.25">
      <c r="B23" s="6"/>
      <c r="C23" s="6"/>
      <c r="D23" s="162"/>
      <c r="E23" s="6"/>
      <c r="F23" s="6"/>
      <c r="G23" s="6"/>
      <c r="H23" s="163"/>
      <c r="I23" s="164"/>
      <c r="J23" s="163"/>
      <c r="K23" s="6"/>
      <c r="L23" s="165"/>
      <c r="M23" s="6"/>
      <c r="N23" s="6"/>
      <c r="O23" s="6"/>
    </row>
    <row r="24" spans="2:25" ht="18.75" x14ac:dyDescent="0.25">
      <c r="B24" s="166"/>
      <c r="C24" s="166"/>
      <c r="D24" s="167"/>
      <c r="E24" s="168"/>
      <c r="F24" s="169"/>
      <c r="G24" s="170"/>
      <c r="H24" s="171"/>
      <c r="I24" s="163"/>
      <c r="J24" s="171"/>
      <c r="K24" s="171"/>
    </row>
    <row r="25" spans="2:25" x14ac:dyDescent="0.25">
      <c r="B25" s="172" t="s">
        <v>50</v>
      </c>
      <c r="C25" s="173"/>
      <c r="D25" s="174"/>
      <c r="E25" s="175"/>
    </row>
    <row r="26" spans="2:25" x14ac:dyDescent="0.25">
      <c r="B26" s="176" t="s">
        <v>51</v>
      </c>
      <c r="C26" s="177"/>
      <c r="D26" s="178"/>
      <c r="E26" s="178"/>
    </row>
    <row r="33" spans="4:11" x14ac:dyDescent="0.25">
      <c r="D33"/>
      <c r="E33" s="171"/>
      <c r="F33" s="171"/>
      <c r="G33" s="171"/>
      <c r="H33" s="171"/>
      <c r="I33" s="171"/>
      <c r="J33" s="171"/>
      <c r="K33" s="171"/>
    </row>
    <row r="34" spans="4:11" x14ac:dyDescent="0.25">
      <c r="D34"/>
      <c r="E34" s="171"/>
      <c r="F34" s="171"/>
      <c r="G34" s="171"/>
      <c r="H34" s="171"/>
      <c r="I34" s="171"/>
      <c r="J34" s="171"/>
      <c r="K34" s="171"/>
    </row>
  </sheetData>
  <mergeCells count="12">
    <mergeCell ref="H4:H5"/>
    <mergeCell ref="I4:K4"/>
    <mergeCell ref="L4:L5"/>
    <mergeCell ref="M4:Q4"/>
    <mergeCell ref="R4:Y4"/>
    <mergeCell ref="C2:F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2022-09-04T15:39:32Z</dcterms:created>
  <dcterms:modified xsi:type="dcterms:W3CDTF">2022-09-04T15:46:21Z</dcterms:modified>
</cp:coreProperties>
</file>