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1" i="1" l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1" i="1" s="1"/>
  <c r="K20" i="1"/>
  <c r="J20" i="1"/>
  <c r="I20" i="1"/>
  <c r="H20" i="1"/>
  <c r="G20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L12" i="1" s="1"/>
  <c r="K11" i="1"/>
  <c r="J11" i="1"/>
  <c r="I11" i="1"/>
  <c r="G11" i="1"/>
</calcChain>
</file>

<file path=xl/sharedStrings.xml><?xml version="1.0" encoding="utf-8"?>
<sst xmlns="http://schemas.openxmlformats.org/spreadsheetml/2006/main" count="65" uniqueCount="57">
  <si>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</si>
  <si>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</si>
  <si>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</si>
  <si>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</si>
  <si>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</si>
  <si>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</si>
  <si>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</si>
  <si>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</si>
  <si>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</si>
  <si>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</si>
  <si>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</si>
  <si>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</si>
  <si>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</si>
  <si>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</si>
  <si>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</si>
  <si>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</si>
  <si>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</si>
  <si>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</si>
  <si>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</si>
  <si>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</si>
  <si>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</si>
  <si>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</si>
  <si>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</si>
  <si>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</si>
  <si>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</si>
  <si>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</si>
  <si>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</si>
  <si>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</si>
  <si>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</si>
  <si>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</si>
  <si>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</si>
  <si>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>Запеканка из творога со сгущенным молоком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</si>
  <si>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</si>
  <si>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</si>
  <si>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</si>
  <si>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</si>
  <si>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</si>
  <si>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</si>
  <si>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</si>
  <si>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</si>
  <si>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</si>
  <si>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</si>
  <si>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>Помидоры порционные</t>
  </si>
  <si>
    <t>1 блюдо</t>
  </si>
  <si>
    <t>Щи с мясом и сметаной</t>
  </si>
  <si>
    <t>2 блюдо</t>
  </si>
  <si>
    <t>о/о**</t>
  </si>
  <si>
    <t>Рыба запеченная под соусом сливочным  с зеленью</t>
  </si>
  <si>
    <t>гарнир</t>
  </si>
  <si>
    <t>Картофель отварной с маслом и зеленью</t>
  </si>
  <si>
    <t>3 блюдо</t>
  </si>
  <si>
    <t>Сок фруктовый (ананасовый)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</si>
  <si>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</si>
  <si>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</si>
  <si>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</si>
  <si>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</si>
  <si>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21.09.2022.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</si>
</sst>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6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2" borderId="0" xfId="0" applyFont="1" applyFill="1"/>
    <xf numFmtId="0" fontId="7" fillId="2" borderId="2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8" fillId="0" borderId="23" xfId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164" fontId="8" fillId="0" borderId="25" xfId="0" applyNumberFormat="1" applyFont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7" fillId="2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8" fillId="2" borderId="4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43" xfId="1" applyFont="1" applyFill="1" applyBorder="1" applyAlignment="1">
      <alignment horizontal="center"/>
    </xf>
    <xf numFmtId="0" fontId="7" fillId="0" borderId="24" xfId="0" applyFont="1" applyBorder="1" applyAlignment="1">
      <alignment horizontal="left"/>
    </xf>
    <xf numFmtId="164" fontId="8" fillId="0" borderId="22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 wrapText="1"/>
    </xf>
    <xf numFmtId="0" fontId="7" fillId="4" borderId="22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8" fillId="4" borderId="29" xfId="1" applyFont="1" applyFill="1" applyBorder="1" applyAlignment="1">
      <alignment horizontal="center" wrapText="1"/>
    </xf>
    <xf numFmtId="0" fontId="8" fillId="4" borderId="27" xfId="1" applyFont="1" applyFill="1" applyBorder="1" applyAlignment="1">
      <alignment horizontal="center" wrapText="1"/>
    </xf>
    <xf numFmtId="0" fontId="8" fillId="4" borderId="30" xfId="1" applyFont="1" applyFill="1" applyBorder="1" applyAlignment="1">
      <alignment horizontal="center" wrapText="1"/>
    </xf>
    <xf numFmtId="0" fontId="8" fillId="4" borderId="24" xfId="1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7" fillId="2" borderId="22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8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8" fillId="4" borderId="0" xfId="0" applyFont="1" applyFill="1" applyBorder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0" fontId="2" fillId="0" borderId="0" xfId="0" applyFont="1"/>
    <xf numFmtId="2" fontId="7" fillId="0" borderId="13" xfId="0" applyNumberFormat="1" applyFont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10" fillId="2" borderId="22" xfId="0" applyNumberFormat="1" applyFont="1" applyFill="1" applyBorder="1" applyAlignment="1">
      <alignment horizontal="center"/>
    </xf>
    <xf numFmtId="2" fontId="13" fillId="2" borderId="22" xfId="0" applyNumberFormat="1" applyFont="1" applyFill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4" borderId="24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4" fillId="4" borderId="2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2"/>
  <sheetViews>
    <sheetView tabSelected="1" zoomScale="69" zoomScaleNormal="69" workbookViewId="0">
      <selection activeCell="H19" sqref="H19"/>
    </sheetView>
  </sheetViews>
  <sheetFormatPr defaultRowHeight="15" x14ac:dyDescent="0.25"/>
  <cols>
    <col min="2" max="3" width="16.85546875" customWidth="1"/>
    <col min="4" max="4" width="22.5703125" style="136" customWidth="1"/>
    <col min="5" max="5" width="23.5703125" customWidth="1"/>
    <col min="6" max="6" width="64.42578125" customWidth="1"/>
    <col min="7" max="7" width="15.42578125" customWidth="1"/>
    <col min="8" max="8" width="21.42578125" bestFit="1" customWidth="1"/>
    <col min="10" max="10" width="11.28515625" customWidth="1"/>
    <col min="11" max="11" width="15.42578125" customWidth="1"/>
    <col min="12" max="12" width="33.710937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ht="23.25" x14ac:dyDescent="0.35">
      <c r="B2" s="148" t="s">
        <v>55</v>
      </c>
      <c r="C2" s="149"/>
      <c r="D2" s="149"/>
      <c r="E2" s="149"/>
      <c r="F2" s="149"/>
      <c r="G2" s="1" t="s">
        <v>0</v>
      </c>
      <c r="H2" s="150" t="s">
        <v>56</v>
      </c>
      <c r="I2" s="151"/>
      <c r="L2" s="2"/>
      <c r="M2" s="3"/>
      <c r="N2" s="4"/>
      <c r="O2" s="5"/>
    </row>
    <row r="3" spans="2:25" ht="15.75" thickBot="1" x14ac:dyDescent="0.3">
      <c r="B3" s="4"/>
      <c r="C3" s="4"/>
      <c r="D3" s="6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2:25" s="16" customFormat="1" ht="21.75" customHeight="1" thickBot="1" x14ac:dyDescent="0.3">
      <c r="B4" s="7" t="s">
        <v>1</v>
      </c>
      <c r="C4" s="8"/>
      <c r="D4" s="9" t="s">
        <v>2</v>
      </c>
      <c r="E4" s="7" t="s">
        <v>3</v>
      </c>
      <c r="F4" s="9" t="s">
        <v>4</v>
      </c>
      <c r="G4" s="9" t="s">
        <v>5</v>
      </c>
      <c r="H4" s="9" t="s">
        <v>6</v>
      </c>
      <c r="I4" s="10" t="s">
        <v>7</v>
      </c>
      <c r="J4" s="11"/>
      <c r="K4" s="12"/>
      <c r="L4" s="13" t="s">
        <v>8</v>
      </c>
      <c r="M4" s="10" t="s">
        <v>9</v>
      </c>
      <c r="N4" s="14"/>
      <c r="O4" s="14"/>
      <c r="P4" s="14"/>
      <c r="Q4" s="15"/>
      <c r="R4" s="10" t="s">
        <v>10</v>
      </c>
      <c r="S4" s="14"/>
      <c r="T4" s="14"/>
      <c r="U4" s="14"/>
      <c r="V4" s="14"/>
      <c r="W4" s="14"/>
      <c r="X4" s="14"/>
      <c r="Y4" s="15"/>
    </row>
    <row r="5" spans="2:25" s="16" customFormat="1" ht="28.5" customHeight="1" thickBot="1" x14ac:dyDescent="0.3">
      <c r="B5" s="17"/>
      <c r="C5" s="18"/>
      <c r="D5" s="17"/>
      <c r="E5" s="17"/>
      <c r="F5" s="17"/>
      <c r="G5" s="17"/>
      <c r="H5" s="17"/>
      <c r="I5" s="19" t="s">
        <v>11</v>
      </c>
      <c r="J5" s="20" t="s">
        <v>12</v>
      </c>
      <c r="K5" s="19" t="s">
        <v>13</v>
      </c>
      <c r="L5" s="21"/>
      <c r="M5" s="22" t="s">
        <v>14</v>
      </c>
      <c r="N5" s="22" t="s">
        <v>15</v>
      </c>
      <c r="O5" s="22" t="s">
        <v>16</v>
      </c>
      <c r="P5" s="23" t="s">
        <v>17</v>
      </c>
      <c r="Q5" s="22" t="s">
        <v>18</v>
      </c>
      <c r="R5" s="22" t="s">
        <v>19</v>
      </c>
      <c r="S5" s="22" t="s">
        <v>20</v>
      </c>
      <c r="T5" s="22" t="s">
        <v>21</v>
      </c>
      <c r="U5" s="22" t="s">
        <v>22</v>
      </c>
      <c r="V5" s="22" t="s">
        <v>23</v>
      </c>
      <c r="W5" s="22" t="s">
        <v>24</v>
      </c>
      <c r="X5" s="22" t="s">
        <v>25</v>
      </c>
      <c r="Y5" s="20" t="s">
        <v>26</v>
      </c>
    </row>
    <row r="6" spans="2:25" s="16" customFormat="1" ht="26.45" customHeight="1" x14ac:dyDescent="0.25">
      <c r="B6" s="24" t="s">
        <v>27</v>
      </c>
      <c r="C6" s="25"/>
      <c r="D6" s="26">
        <v>24</v>
      </c>
      <c r="E6" s="25" t="s">
        <v>28</v>
      </c>
      <c r="F6" s="27" t="s">
        <v>29</v>
      </c>
      <c r="G6" s="25">
        <v>150</v>
      </c>
      <c r="H6" s="152">
        <v>23</v>
      </c>
      <c r="I6" s="28">
        <v>0.6</v>
      </c>
      <c r="J6" s="29">
        <v>0</v>
      </c>
      <c r="K6" s="30">
        <v>16.95</v>
      </c>
      <c r="L6" s="31">
        <v>69</v>
      </c>
      <c r="M6" s="32">
        <v>0.01</v>
      </c>
      <c r="N6" s="33">
        <v>0.03</v>
      </c>
      <c r="O6" s="34">
        <v>19.5</v>
      </c>
      <c r="P6" s="34">
        <v>0</v>
      </c>
      <c r="Q6" s="35">
        <v>0</v>
      </c>
      <c r="R6" s="32">
        <v>24</v>
      </c>
      <c r="S6" s="34">
        <v>16.5</v>
      </c>
      <c r="T6" s="34">
        <v>13.5</v>
      </c>
      <c r="U6" s="34">
        <v>3.3</v>
      </c>
      <c r="V6" s="34">
        <v>417</v>
      </c>
      <c r="W6" s="34">
        <v>3.0000000000000001E-3</v>
      </c>
      <c r="X6" s="34">
        <v>5.0000000000000001E-4</v>
      </c>
      <c r="Y6" s="35">
        <v>1.4999999999999999E-2</v>
      </c>
    </row>
    <row r="7" spans="2:25" s="47" customFormat="1" ht="39.75" customHeight="1" x14ac:dyDescent="0.25">
      <c r="B7" s="36"/>
      <c r="C7" s="37"/>
      <c r="D7" s="38">
        <v>69</v>
      </c>
      <c r="E7" s="37" t="s">
        <v>30</v>
      </c>
      <c r="F7" s="39" t="s">
        <v>31</v>
      </c>
      <c r="G7" s="40">
        <v>150</v>
      </c>
      <c r="H7" s="153">
        <v>44.78</v>
      </c>
      <c r="I7" s="41">
        <v>25.71</v>
      </c>
      <c r="J7" s="42">
        <v>11.96</v>
      </c>
      <c r="K7" s="43">
        <v>32.299999999999997</v>
      </c>
      <c r="L7" s="44">
        <v>342.12</v>
      </c>
      <c r="M7" s="45">
        <v>7.0000000000000007E-2</v>
      </c>
      <c r="N7" s="41">
        <v>0.34</v>
      </c>
      <c r="O7" s="42">
        <v>0.43</v>
      </c>
      <c r="P7" s="42">
        <v>60</v>
      </c>
      <c r="Q7" s="46">
        <v>0.27</v>
      </c>
      <c r="R7" s="45">
        <v>233.47</v>
      </c>
      <c r="S7" s="42">
        <v>283.02999999999997</v>
      </c>
      <c r="T7" s="42">
        <v>33.36</v>
      </c>
      <c r="U7" s="42">
        <v>0.82</v>
      </c>
      <c r="V7" s="42">
        <v>131.05000000000001</v>
      </c>
      <c r="W7" s="42">
        <v>9.1400000000000006E-3</v>
      </c>
      <c r="X7" s="42">
        <v>3.1E-2</v>
      </c>
      <c r="Y7" s="46">
        <v>0.03</v>
      </c>
    </row>
    <row r="8" spans="2:25" s="47" customFormat="1" ht="26.45" customHeight="1" x14ac:dyDescent="0.25">
      <c r="B8" s="36"/>
      <c r="C8" s="37"/>
      <c r="D8" s="38">
        <v>116</v>
      </c>
      <c r="E8" s="48" t="s">
        <v>32</v>
      </c>
      <c r="F8" s="49" t="s">
        <v>33</v>
      </c>
      <c r="G8" s="37">
        <v>200</v>
      </c>
      <c r="H8" s="153">
        <v>15.72</v>
      </c>
      <c r="I8" s="41">
        <v>3.2</v>
      </c>
      <c r="J8" s="42">
        <v>3.2</v>
      </c>
      <c r="K8" s="43">
        <v>14.6</v>
      </c>
      <c r="L8" s="44">
        <v>100.8</v>
      </c>
      <c r="M8" s="45">
        <v>6.5</v>
      </c>
      <c r="N8" s="41">
        <v>0.32</v>
      </c>
      <c r="O8" s="42">
        <v>1.08</v>
      </c>
      <c r="P8" s="42">
        <v>40</v>
      </c>
      <c r="Q8" s="46">
        <v>0.1</v>
      </c>
      <c r="R8" s="41">
        <v>178.44</v>
      </c>
      <c r="S8" s="42">
        <v>136.9</v>
      </c>
      <c r="T8" s="42">
        <v>25.2</v>
      </c>
      <c r="U8" s="42">
        <v>0.42</v>
      </c>
      <c r="V8" s="42">
        <v>319.2</v>
      </c>
      <c r="W8" s="42">
        <v>1.6E-2</v>
      </c>
      <c r="X8" s="42">
        <v>4.0000000000000001E-3</v>
      </c>
      <c r="Y8" s="46">
        <v>0.04</v>
      </c>
    </row>
    <row r="9" spans="2:25" s="47" customFormat="1" ht="26.45" customHeight="1" x14ac:dyDescent="0.25">
      <c r="B9" s="36"/>
      <c r="C9" s="37"/>
      <c r="D9" s="50">
        <v>121</v>
      </c>
      <c r="E9" s="51" t="s">
        <v>34</v>
      </c>
      <c r="F9" s="52" t="s">
        <v>35</v>
      </c>
      <c r="G9" s="53">
        <v>20</v>
      </c>
      <c r="H9" s="154">
        <v>2</v>
      </c>
      <c r="I9" s="41">
        <v>1.44</v>
      </c>
      <c r="J9" s="42">
        <v>0.13</v>
      </c>
      <c r="K9" s="43">
        <v>9.83</v>
      </c>
      <c r="L9" s="44">
        <v>50.44</v>
      </c>
      <c r="M9" s="45">
        <v>0.04</v>
      </c>
      <c r="N9" s="41">
        <v>7.0000000000000001E-3</v>
      </c>
      <c r="O9" s="42">
        <v>0</v>
      </c>
      <c r="P9" s="42">
        <v>0</v>
      </c>
      <c r="Q9" s="43">
        <v>0</v>
      </c>
      <c r="R9" s="45">
        <v>7.5</v>
      </c>
      <c r="S9" s="42">
        <v>24.6</v>
      </c>
      <c r="T9" s="42">
        <v>9.9</v>
      </c>
      <c r="U9" s="42">
        <v>0.45</v>
      </c>
      <c r="V9" s="42">
        <v>18.399999999999999</v>
      </c>
      <c r="W9" s="42">
        <v>0</v>
      </c>
      <c r="X9" s="42">
        <v>0</v>
      </c>
      <c r="Y9" s="46">
        <v>0</v>
      </c>
    </row>
    <row r="10" spans="2:25" s="47" customFormat="1" ht="30" customHeight="1" x14ac:dyDescent="0.25">
      <c r="B10" s="36"/>
      <c r="C10" s="37"/>
      <c r="D10" s="55">
        <v>120</v>
      </c>
      <c r="E10" s="51" t="s">
        <v>36</v>
      </c>
      <c r="F10" s="56" t="s">
        <v>37</v>
      </c>
      <c r="G10" s="54">
        <v>20</v>
      </c>
      <c r="H10" s="154">
        <v>1</v>
      </c>
      <c r="I10" s="41">
        <v>1.1399999999999999</v>
      </c>
      <c r="J10" s="42">
        <v>0.22</v>
      </c>
      <c r="K10" s="43">
        <v>7.44</v>
      </c>
      <c r="L10" s="57">
        <v>36.26</v>
      </c>
      <c r="M10" s="58">
        <v>0.02</v>
      </c>
      <c r="N10" s="59">
        <v>2.4E-2</v>
      </c>
      <c r="O10" s="60">
        <v>0.08</v>
      </c>
      <c r="P10" s="60">
        <v>0</v>
      </c>
      <c r="Q10" s="61">
        <v>0</v>
      </c>
      <c r="R10" s="58">
        <v>6.8</v>
      </c>
      <c r="S10" s="60">
        <v>24</v>
      </c>
      <c r="T10" s="60">
        <v>8.1999999999999993</v>
      </c>
      <c r="U10" s="60">
        <v>0.46</v>
      </c>
      <c r="V10" s="60">
        <v>73.5</v>
      </c>
      <c r="W10" s="60">
        <v>2E-3</v>
      </c>
      <c r="X10" s="60">
        <v>2E-3</v>
      </c>
      <c r="Y10" s="61">
        <v>1.2E-2</v>
      </c>
    </row>
    <row r="11" spans="2:25" s="47" customFormat="1" ht="26.45" customHeight="1" x14ac:dyDescent="0.25">
      <c r="B11" s="36"/>
      <c r="C11" s="37"/>
      <c r="D11" s="62"/>
      <c r="E11" s="48"/>
      <c r="F11" s="63" t="s">
        <v>38</v>
      </c>
      <c r="G11" s="64">
        <f>SUM(G6:G10)</f>
        <v>540</v>
      </c>
      <c r="H11" s="156">
        <f>SUM(H6:H10)</f>
        <v>86.5</v>
      </c>
      <c r="I11" s="59">
        <f t="shared" ref="I11:K11" si="0">SUM(I6:I10)</f>
        <v>32.090000000000003</v>
      </c>
      <c r="J11" s="60">
        <f t="shared" si="0"/>
        <v>15.510000000000002</v>
      </c>
      <c r="K11" s="66">
        <f t="shared" si="0"/>
        <v>81.12</v>
      </c>
      <c r="L11" s="67">
        <f>L6+L7+L8+L9+L10</f>
        <v>598.62</v>
      </c>
      <c r="M11" s="58">
        <f t="shared" ref="M11:Y11" si="1">SUM(M6:M10)</f>
        <v>6.64</v>
      </c>
      <c r="N11" s="60">
        <f t="shared" si="1"/>
        <v>0.72099999999999997</v>
      </c>
      <c r="O11" s="60">
        <f t="shared" si="1"/>
        <v>21.089999999999996</v>
      </c>
      <c r="P11" s="60">
        <f t="shared" si="1"/>
        <v>100</v>
      </c>
      <c r="Q11" s="61">
        <f t="shared" si="1"/>
        <v>0.37</v>
      </c>
      <c r="R11" s="59">
        <f t="shared" si="1"/>
        <v>450.21000000000004</v>
      </c>
      <c r="S11" s="60">
        <f t="shared" si="1"/>
        <v>485.03</v>
      </c>
      <c r="T11" s="60">
        <f t="shared" si="1"/>
        <v>90.160000000000011</v>
      </c>
      <c r="U11" s="60">
        <f t="shared" si="1"/>
        <v>5.45</v>
      </c>
      <c r="V11" s="60">
        <f t="shared" si="1"/>
        <v>959.15</v>
      </c>
      <c r="W11" s="60">
        <f t="shared" si="1"/>
        <v>3.014E-2</v>
      </c>
      <c r="X11" s="60">
        <f t="shared" si="1"/>
        <v>3.7500000000000006E-2</v>
      </c>
      <c r="Y11" s="61">
        <f t="shared" si="1"/>
        <v>9.6999999999999989E-2</v>
      </c>
    </row>
    <row r="12" spans="2:25" s="47" customFormat="1" ht="26.45" customHeight="1" thickBot="1" x14ac:dyDescent="0.3">
      <c r="B12" s="36"/>
      <c r="C12" s="68"/>
      <c r="D12" s="69"/>
      <c r="E12" s="70"/>
      <c r="F12" s="71" t="s">
        <v>39</v>
      </c>
      <c r="G12" s="72"/>
      <c r="H12" s="73"/>
      <c r="I12" s="74"/>
      <c r="J12" s="75"/>
      <c r="K12" s="76"/>
      <c r="L12" s="77">
        <f>L11/23.5</f>
        <v>25.473191489361703</v>
      </c>
      <c r="M12" s="78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9"/>
    </row>
    <row r="13" spans="2:25" s="16" customFormat="1" ht="26.45" customHeight="1" x14ac:dyDescent="0.25">
      <c r="B13" s="80" t="s">
        <v>40</v>
      </c>
      <c r="C13" s="81"/>
      <c r="D13" s="82">
        <v>29</v>
      </c>
      <c r="E13" s="81" t="s">
        <v>41</v>
      </c>
      <c r="F13" s="83" t="s">
        <v>42</v>
      </c>
      <c r="G13" s="81">
        <v>60</v>
      </c>
      <c r="H13" s="157">
        <v>5.7</v>
      </c>
      <c r="I13" s="84">
        <v>0.66</v>
      </c>
      <c r="J13" s="85">
        <v>0.12</v>
      </c>
      <c r="K13" s="86">
        <v>2.2799999999999998</v>
      </c>
      <c r="L13" s="87">
        <v>14.4</v>
      </c>
      <c r="M13" s="88">
        <v>0.04</v>
      </c>
      <c r="N13" s="89">
        <v>0.02</v>
      </c>
      <c r="O13" s="90">
        <v>15</v>
      </c>
      <c r="P13" s="90">
        <v>80</v>
      </c>
      <c r="Q13" s="91">
        <v>0</v>
      </c>
      <c r="R13" s="88">
        <v>8.4</v>
      </c>
      <c r="S13" s="90">
        <v>15.6</v>
      </c>
      <c r="T13" s="90">
        <v>12</v>
      </c>
      <c r="U13" s="90">
        <v>0.54</v>
      </c>
      <c r="V13" s="90">
        <v>174</v>
      </c>
      <c r="W13" s="90">
        <v>1.1999999999999999E-3</v>
      </c>
      <c r="X13" s="90">
        <v>2.4000000000000001E-4</v>
      </c>
      <c r="Y13" s="91">
        <v>0.01</v>
      </c>
    </row>
    <row r="14" spans="2:25" s="16" customFormat="1" ht="26.45" customHeight="1" x14ac:dyDescent="0.25">
      <c r="B14" s="36"/>
      <c r="C14" s="37"/>
      <c r="D14" s="55">
        <v>30</v>
      </c>
      <c r="E14" s="54" t="s">
        <v>43</v>
      </c>
      <c r="F14" s="92" t="s">
        <v>44</v>
      </c>
      <c r="G14" s="54">
        <v>200</v>
      </c>
      <c r="H14" s="158">
        <v>13.39</v>
      </c>
      <c r="I14" s="45">
        <v>6</v>
      </c>
      <c r="J14" s="42">
        <v>6.28</v>
      </c>
      <c r="K14" s="46">
        <v>7.12</v>
      </c>
      <c r="L14" s="93">
        <v>109.74</v>
      </c>
      <c r="M14" s="45">
        <v>0.06</v>
      </c>
      <c r="N14" s="41">
        <v>0.08</v>
      </c>
      <c r="O14" s="42">
        <v>9.92</v>
      </c>
      <c r="P14" s="42">
        <v>121</v>
      </c>
      <c r="Q14" s="46">
        <v>8.0000000000000002E-3</v>
      </c>
      <c r="R14" s="45">
        <v>37.1</v>
      </c>
      <c r="S14" s="42">
        <v>79.599999999999994</v>
      </c>
      <c r="T14" s="42">
        <v>21.2</v>
      </c>
      <c r="U14" s="42">
        <v>1.2</v>
      </c>
      <c r="V14" s="42">
        <v>329.8</v>
      </c>
      <c r="W14" s="42">
        <v>6.0000000000000001E-3</v>
      </c>
      <c r="X14" s="42">
        <v>0</v>
      </c>
      <c r="Y14" s="46">
        <v>3.2000000000000001E-2</v>
      </c>
    </row>
    <row r="15" spans="2:25" s="47" customFormat="1" ht="35.25" customHeight="1" x14ac:dyDescent="0.25">
      <c r="B15" s="94"/>
      <c r="C15" s="95" t="s">
        <v>46</v>
      </c>
      <c r="D15" s="96">
        <v>229</v>
      </c>
      <c r="E15" s="97" t="s">
        <v>45</v>
      </c>
      <c r="F15" s="98" t="s">
        <v>47</v>
      </c>
      <c r="G15" s="99">
        <v>90</v>
      </c>
      <c r="H15" s="159">
        <v>38.03</v>
      </c>
      <c r="I15" s="100">
        <v>16.989999999999998</v>
      </c>
      <c r="J15" s="101">
        <v>6.36</v>
      </c>
      <c r="K15" s="102">
        <v>3.07</v>
      </c>
      <c r="L15" s="103">
        <v>136.19</v>
      </c>
      <c r="M15" s="100">
        <v>0.09</v>
      </c>
      <c r="N15" s="104">
        <v>0.11</v>
      </c>
      <c r="O15" s="101">
        <v>0.28999999999999998</v>
      </c>
      <c r="P15" s="101">
        <v>20</v>
      </c>
      <c r="Q15" s="102">
        <v>0.28000000000000003</v>
      </c>
      <c r="R15" s="100">
        <v>60.31</v>
      </c>
      <c r="S15" s="101">
        <v>215.61</v>
      </c>
      <c r="T15" s="101">
        <v>54.68</v>
      </c>
      <c r="U15" s="101">
        <v>0.92</v>
      </c>
      <c r="V15" s="101">
        <v>404.59</v>
      </c>
      <c r="W15" s="101">
        <v>0.1449</v>
      </c>
      <c r="X15" s="101">
        <v>1.541E-2</v>
      </c>
      <c r="Y15" s="102">
        <v>0.67</v>
      </c>
    </row>
    <row r="16" spans="2:25" s="47" customFormat="1" ht="26.45" customHeight="1" x14ac:dyDescent="0.25">
      <c r="B16" s="94"/>
      <c r="C16" s="95" t="s">
        <v>46</v>
      </c>
      <c r="D16" s="96">
        <v>51</v>
      </c>
      <c r="E16" s="97" t="s">
        <v>48</v>
      </c>
      <c r="F16" s="105" t="s">
        <v>49</v>
      </c>
      <c r="G16" s="97">
        <v>150</v>
      </c>
      <c r="H16" s="159">
        <v>11.19</v>
      </c>
      <c r="I16" s="106">
        <v>3.3</v>
      </c>
      <c r="J16" s="107">
        <v>3.9</v>
      </c>
      <c r="K16" s="108">
        <v>25.65</v>
      </c>
      <c r="L16" s="109">
        <v>151.35</v>
      </c>
      <c r="M16" s="106">
        <v>0.15</v>
      </c>
      <c r="N16" s="107">
        <v>0.09</v>
      </c>
      <c r="O16" s="107">
        <v>21</v>
      </c>
      <c r="P16" s="107">
        <v>0</v>
      </c>
      <c r="Q16" s="108">
        <v>0</v>
      </c>
      <c r="R16" s="106">
        <v>14.01</v>
      </c>
      <c r="S16" s="107">
        <v>78.63</v>
      </c>
      <c r="T16" s="107">
        <v>29.37</v>
      </c>
      <c r="U16" s="107">
        <v>1.32</v>
      </c>
      <c r="V16" s="107">
        <v>809.4</v>
      </c>
      <c r="W16" s="107">
        <v>8.0000000000000002E-3</v>
      </c>
      <c r="X16" s="107">
        <v>5.9999999999999995E-4</v>
      </c>
      <c r="Y16" s="108">
        <v>4.4999999999999998E-2</v>
      </c>
    </row>
    <row r="17" spans="2:25" s="16" customFormat="1" ht="33.75" customHeight="1" x14ac:dyDescent="0.25">
      <c r="B17" s="94"/>
      <c r="C17" s="110"/>
      <c r="D17" s="48">
        <v>107</v>
      </c>
      <c r="E17" s="37" t="s">
        <v>50</v>
      </c>
      <c r="F17" s="111" t="s">
        <v>51</v>
      </c>
      <c r="G17" s="112">
        <v>200</v>
      </c>
      <c r="H17" s="160">
        <v>12</v>
      </c>
      <c r="I17" s="45">
        <v>0</v>
      </c>
      <c r="J17" s="42">
        <v>0</v>
      </c>
      <c r="K17" s="46">
        <v>19.600000000000001</v>
      </c>
      <c r="L17" s="113">
        <v>78</v>
      </c>
      <c r="M17" s="45">
        <v>0.02</v>
      </c>
      <c r="N17" s="41">
        <v>0.02</v>
      </c>
      <c r="O17" s="42">
        <v>8</v>
      </c>
      <c r="P17" s="42">
        <v>16</v>
      </c>
      <c r="Q17" s="46">
        <v>0</v>
      </c>
      <c r="R17" s="45">
        <v>0</v>
      </c>
      <c r="S17" s="42">
        <v>0</v>
      </c>
      <c r="T17" s="42">
        <v>0</v>
      </c>
      <c r="U17" s="42">
        <v>0</v>
      </c>
      <c r="V17" s="42">
        <v>266</v>
      </c>
      <c r="W17" s="42">
        <v>0</v>
      </c>
      <c r="X17" s="42">
        <v>0</v>
      </c>
      <c r="Y17" s="46">
        <v>0</v>
      </c>
    </row>
    <row r="18" spans="2:25" s="16" customFormat="1" ht="26.45" customHeight="1" x14ac:dyDescent="0.25">
      <c r="B18" s="94"/>
      <c r="C18" s="110"/>
      <c r="D18" s="114">
        <v>119</v>
      </c>
      <c r="E18" s="54" t="s">
        <v>34</v>
      </c>
      <c r="F18" s="56" t="s">
        <v>52</v>
      </c>
      <c r="G18" s="54">
        <v>50</v>
      </c>
      <c r="H18" s="161">
        <v>2.2000000000000002</v>
      </c>
      <c r="I18" s="45">
        <v>3.8</v>
      </c>
      <c r="J18" s="42">
        <v>0.4</v>
      </c>
      <c r="K18" s="46">
        <v>24.6</v>
      </c>
      <c r="L18" s="113">
        <v>117.5</v>
      </c>
      <c r="M18" s="45">
        <v>0.05</v>
      </c>
      <c r="N18" s="41">
        <v>0.01</v>
      </c>
      <c r="O18" s="42">
        <v>0</v>
      </c>
      <c r="P18" s="42">
        <v>0</v>
      </c>
      <c r="Q18" s="46">
        <v>0</v>
      </c>
      <c r="R18" s="45">
        <v>10</v>
      </c>
      <c r="S18" s="42">
        <v>32.5</v>
      </c>
      <c r="T18" s="42">
        <v>7</v>
      </c>
      <c r="U18" s="42">
        <v>0.55000000000000004</v>
      </c>
      <c r="V18" s="42">
        <v>46.5</v>
      </c>
      <c r="W18" s="42">
        <v>1.6000000000000001E-3</v>
      </c>
      <c r="X18" s="42">
        <v>3.0000000000000001E-3</v>
      </c>
      <c r="Y18" s="115">
        <v>7.25</v>
      </c>
    </row>
    <row r="19" spans="2:25" s="16" customFormat="1" ht="26.45" customHeight="1" x14ac:dyDescent="0.25">
      <c r="B19" s="94"/>
      <c r="C19" s="65"/>
      <c r="D19" s="51">
        <v>120</v>
      </c>
      <c r="E19" s="54" t="s">
        <v>36</v>
      </c>
      <c r="F19" s="56" t="s">
        <v>37</v>
      </c>
      <c r="G19" s="37">
        <v>45</v>
      </c>
      <c r="H19" s="155">
        <v>2.16</v>
      </c>
      <c r="I19" s="59">
        <v>2.97</v>
      </c>
      <c r="J19" s="60">
        <v>0.54</v>
      </c>
      <c r="K19" s="66">
        <v>18.09</v>
      </c>
      <c r="L19" s="116">
        <v>89.1</v>
      </c>
      <c r="M19" s="41">
        <v>0.08</v>
      </c>
      <c r="N19" s="41">
        <v>0.04</v>
      </c>
      <c r="O19" s="42">
        <v>0</v>
      </c>
      <c r="P19" s="42">
        <v>0</v>
      </c>
      <c r="Q19" s="43">
        <v>0</v>
      </c>
      <c r="R19" s="45">
        <v>13.05</v>
      </c>
      <c r="S19" s="42">
        <v>67.5</v>
      </c>
      <c r="T19" s="42">
        <v>21.15</v>
      </c>
      <c r="U19" s="42">
        <v>1.75</v>
      </c>
      <c r="V19" s="42">
        <v>105.75</v>
      </c>
      <c r="W19" s="42">
        <v>1.9000000000000001E-4</v>
      </c>
      <c r="X19" s="42">
        <v>2.5000000000000001E-3</v>
      </c>
      <c r="Y19" s="46">
        <v>0.01</v>
      </c>
    </row>
    <row r="20" spans="2:25" s="16" customFormat="1" ht="26.45" customHeight="1" x14ac:dyDescent="0.25">
      <c r="B20" s="94"/>
      <c r="C20" s="95" t="s">
        <v>46</v>
      </c>
      <c r="D20" s="117"/>
      <c r="E20" s="97"/>
      <c r="F20" s="118" t="s">
        <v>38</v>
      </c>
      <c r="G20" s="119">
        <f>G13+G14+G15+G16+G17+G18+G19</f>
        <v>795</v>
      </c>
      <c r="H20" s="162">
        <f>H13+H14+H15+H16+H17+H18+H19</f>
        <v>84.67</v>
      </c>
      <c r="I20" s="119">
        <f>I13+I14+I15+I16+I17+I18+I19</f>
        <v>33.72</v>
      </c>
      <c r="J20" s="119">
        <f>J13+J14+J15+J16+J17+J18+J19</f>
        <v>17.599999999999998</v>
      </c>
      <c r="K20" s="119">
        <f>K13+K14+K15+K16+K17+K18+K19</f>
        <v>100.41</v>
      </c>
      <c r="L20" s="119">
        <f>L13+L14+L15+L16+L17+L18+L19</f>
        <v>696.28</v>
      </c>
      <c r="M20" s="119">
        <f>M13+M14+M15+M16+M17+M18+M19</f>
        <v>0.49</v>
      </c>
      <c r="N20" s="119">
        <f>N13+N14+N15+N16+N17+N18+N19</f>
        <v>0.37000000000000005</v>
      </c>
      <c r="O20" s="119">
        <f>O13+O14+O15+O16+O17+O18+O19</f>
        <v>54.21</v>
      </c>
      <c r="P20" s="119">
        <f>P13+P14+P15+P16+P17+P18+P19</f>
        <v>237</v>
      </c>
      <c r="Q20" s="119">
        <f>Q13+Q14+Q15+Q16+Q17+Q18+Q19</f>
        <v>0.28800000000000003</v>
      </c>
      <c r="R20" s="119">
        <f>R13+R14+R15+R16+R17+R18+R19</f>
        <v>142.87</v>
      </c>
      <c r="S20" s="119">
        <f>S13+S14+S15+S16+S17+S18+S19</f>
        <v>489.44</v>
      </c>
      <c r="T20" s="119">
        <f>T13+T14+T15+T16+T17+T18+T19</f>
        <v>145.4</v>
      </c>
      <c r="U20" s="119">
        <f>U13+U14+U15+U16+U17+U18+U19</f>
        <v>6.28</v>
      </c>
      <c r="V20" s="119">
        <f>V13+V14+V15+V16+V17+V18+V19</f>
        <v>2136.04</v>
      </c>
      <c r="W20" s="119">
        <f>W13+W14+W15+W16+W17+W18+W19</f>
        <v>0.16189000000000001</v>
      </c>
      <c r="X20" s="119">
        <f>X13+X14+X15+X16+X17+X18+X19</f>
        <v>2.1749999999999999E-2</v>
      </c>
      <c r="Y20" s="119">
        <f>Y13+Y14+Y15+Y16+Y17+Y18+Y19</f>
        <v>8.0169999999999995</v>
      </c>
    </row>
    <row r="21" spans="2:25" s="47" customFormat="1" ht="26.45" customHeight="1" thickBot="1" x14ac:dyDescent="0.3">
      <c r="B21" s="120"/>
      <c r="C21" s="121" t="s">
        <v>46</v>
      </c>
      <c r="D21" s="122"/>
      <c r="E21" s="121"/>
      <c r="F21" s="123" t="s">
        <v>39</v>
      </c>
      <c r="G21" s="124"/>
      <c r="H21" s="125"/>
      <c r="I21" s="126"/>
      <c r="J21" s="127"/>
      <c r="K21" s="128"/>
      <c r="L21" s="129">
        <f>L20/23.5</f>
        <v>29.628936170212764</v>
      </c>
      <c r="M21" s="126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7"/>
      <c r="Y21" s="128"/>
    </row>
    <row r="22" spans="2:25" x14ac:dyDescent="0.25">
      <c r="B22" s="5"/>
      <c r="C22" s="5"/>
      <c r="D22" s="130"/>
      <c r="E22" s="131"/>
      <c r="F22" s="131"/>
      <c r="G22" s="131"/>
      <c r="H22" s="132"/>
      <c r="I22" s="133"/>
      <c r="J22" s="132"/>
      <c r="K22" s="131"/>
      <c r="L22" s="134"/>
      <c r="M22" s="131"/>
      <c r="N22" s="131"/>
      <c r="O22" s="131"/>
      <c r="P22" s="135"/>
      <c r="Q22" s="135"/>
      <c r="R22" s="135"/>
      <c r="S22" s="135"/>
      <c r="T22" s="135"/>
    </row>
    <row r="23" spans="2:25" ht="18.75" x14ac:dyDescent="0.25">
      <c r="E23" s="137"/>
      <c r="F23" s="138"/>
      <c r="G23" s="139"/>
      <c r="H23" s="137"/>
      <c r="I23" s="137"/>
      <c r="J23" s="137"/>
      <c r="K23" s="137"/>
    </row>
    <row r="24" spans="2:25" ht="18.75" x14ac:dyDescent="0.25">
      <c r="B24" s="140" t="s">
        <v>53</v>
      </c>
      <c r="C24" s="141"/>
      <c r="D24" s="142"/>
      <c r="E24" s="142"/>
      <c r="F24" s="131"/>
      <c r="G24" s="139"/>
      <c r="H24" s="137"/>
      <c r="I24" s="137"/>
      <c r="J24" s="137"/>
      <c r="K24" s="137"/>
    </row>
    <row r="25" spans="2:25" ht="18.75" x14ac:dyDescent="0.25">
      <c r="B25" s="143" t="s">
        <v>54</v>
      </c>
      <c r="C25" s="144"/>
      <c r="D25" s="145"/>
      <c r="E25" s="145"/>
      <c r="F25" s="135"/>
      <c r="G25" s="139"/>
      <c r="H25" s="137"/>
      <c r="I25" s="137"/>
      <c r="J25" s="137"/>
      <c r="K25" s="137"/>
    </row>
    <row r="26" spans="2:25" ht="15.75" x14ac:dyDescent="0.25">
      <c r="B26" s="146"/>
      <c r="C26" s="146"/>
      <c r="D26" s="147"/>
      <c r="E26" s="146"/>
      <c r="F26" s="135"/>
      <c r="G26" s="137"/>
      <c r="H26" s="137"/>
      <c r="I26" s="137"/>
      <c r="J26" s="137"/>
      <c r="K26" s="137"/>
    </row>
    <row r="27" spans="2:25" x14ac:dyDescent="0.25">
      <c r="E27" s="137"/>
      <c r="F27" s="137"/>
      <c r="G27" s="137"/>
      <c r="H27" s="137"/>
      <c r="I27" s="137"/>
      <c r="J27" s="137"/>
      <c r="K27" s="137"/>
    </row>
    <row r="28" spans="2:25" x14ac:dyDescent="0.25">
      <c r="E28" s="137"/>
      <c r="F28" s="137"/>
      <c r="G28" s="137"/>
      <c r="H28" s="137"/>
      <c r="I28" s="137"/>
      <c r="J28" s="137"/>
      <c r="K28" s="137"/>
    </row>
    <row r="29" spans="2:25" x14ac:dyDescent="0.25">
      <c r="D29"/>
      <c r="E29" s="137"/>
      <c r="F29" s="137"/>
      <c r="G29" s="137"/>
      <c r="H29" s="137"/>
      <c r="I29" s="137"/>
      <c r="J29" s="137"/>
      <c r="K29" s="137"/>
    </row>
    <row r="30" spans="2:25" x14ac:dyDescent="0.25">
      <c r="D30"/>
      <c r="E30" s="137"/>
      <c r="F30" s="137"/>
      <c r="G30" s="137"/>
      <c r="H30" s="137"/>
      <c r="I30" s="137"/>
      <c r="J30" s="137"/>
      <c r="K30" s="137"/>
    </row>
    <row r="31" spans="2:25" x14ac:dyDescent="0.25">
      <c r="D31"/>
      <c r="E31" s="137"/>
      <c r="F31" s="137"/>
      <c r="G31" s="137"/>
      <c r="H31" s="137"/>
      <c r="I31" s="137"/>
      <c r="J31" s="137"/>
      <c r="K31" s="137"/>
    </row>
    <row r="32" spans="2:25" x14ac:dyDescent="0.25">
      <c r="D32"/>
      <c r="E32" s="137"/>
      <c r="F32" s="137"/>
      <c r="G32" s="137"/>
      <c r="H32" s="137"/>
      <c r="I32" s="137"/>
      <c r="J32" s="137"/>
      <c r="K32" s="137"/>
    </row>
  </sheetData>
  <mergeCells count="11">
    <mergeCell ref="I4:K4"/>
    <mergeCell ref="L4:L5"/>
    <mergeCell ref="M4:Q4"/>
    <mergeCell ref="R4:Y4"/>
    <mergeCell ref="B2:F2"/>
    <mergeCell ref="B4:B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2022-09-18T14:07:36Z</dcterms:created>
  <dcterms:modified xsi:type="dcterms:W3CDTF">2022-09-18T14:13:35Z</dcterms:modified>
</cp:coreProperties>
</file>