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G22" i="1"/>
  <c r="H22" i="1"/>
  <c r="H12" i="1"/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</calcChain>
</file>

<file path=xl/sharedStrings.xml><?xml version="1.0" encoding="utf-8"?>
<sst xmlns="http://schemas.openxmlformats.org/spreadsheetml/2006/main" count="71" uniqueCount="57">
  <si>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</si>
  <si>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</si>
  <si>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</si>
  <si>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</si>
  <si>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</si>
  <si>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</si>
  <si>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</si>
  <si>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</si>
  <si>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</si>
  <si>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</si>
  <si>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</si>
  <si>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</si>
  <si>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</si>
  <si>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</si>
  <si>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</si>
  <si>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</si>
  <si>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</si>
  <si>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</si>
  <si>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</si>
  <si>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</si>
  <si>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</si>
  <si>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</si>
  <si>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</si>
  <si>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</si>
  <si>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</si>
  <si>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</si>
  <si>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</si>
  <si>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</si>
  <si>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</si>
  <si>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</si>
  <si>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гарнир</t>
  </si>
  <si>
    <t>Каша гречневая вязкая с маслом</t>
  </si>
  <si>
    <t>п/к*</t>
  </si>
  <si>
    <t>2 блюдо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</si>
  <si>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</si>
  <si>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</si>
  <si>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</si>
  <si>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</si>
  <si>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</si>
  <si>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</si>
  <si>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</si>
  <si>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</si>
  <si>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</si>
  <si>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</si>
  <si>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</si>
  <si>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</si>
  <si>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</si>
  <si>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</si>
  <si>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08.11.2022.</t>
  </si>
  <si>
    <t>Биточек из птицы с сыром, 90г</t>
  </si>
  <si>
    <t>Яблоко</t>
  </si>
  <si>
    <t>Горошек консервированный, 60г</t>
  </si>
  <si>
    <t>Суп картофельный с мясными фрикадельками, 200г</t>
  </si>
  <si>
    <t>Запеканка из говяжьей печени со сливочным соусом, 90г</t>
  </si>
  <si>
    <t>Кисель плодово-ягодный, 200</t>
  </si>
  <si>
    <t>Кондитерское изделие, 30г</t>
  </si>
  <si>
    <t>Макароны отварные с маслом, 150г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</si>
</sst>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9" fillId="3" borderId="26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8" fillId="2" borderId="25" xfId="0" applyFont="1" applyFill="1" applyBorder="1" applyAlignment="1">
      <alignment horizontal="left"/>
    </xf>
    <xf numFmtId="0" fontId="9" fillId="2" borderId="26" xfId="1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8" fillId="0" borderId="25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0" fontId="10" fillId="0" borderId="0" xfId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3" borderId="24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tabSelected="1" zoomScale="57" zoomScaleNormal="57" workbookViewId="0">
      <selection activeCell="C4" sqref="C4:C5"/>
    </sheetView>
  </sheetViews>
  <sheetFormatPr defaultRowHeight="15" x14ac:dyDescent="0.25"/>
  <cols>
    <col min="2" max="2" width="20" customWidth="1"/>
    <col min="3" max="3" width="20.7109375" customWidth="1"/>
    <col min="4" max="4" width="20.42578125" style="148" customWidth="1"/>
    <col min="5" max="5" width="19" customWidth="1"/>
    <col min="6" max="6" width="60.140625" customWidth="1"/>
    <col min="7" max="7" width="13.85546875" customWidth="1"/>
    <col min="8" max="8" width="22.140625" bestFit="1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149" t="s">
        <v>47</v>
      </c>
      <c r="C2" s="150"/>
      <c r="D2" s="150"/>
      <c r="E2" s="150"/>
      <c r="F2" s="150"/>
      <c r="G2" s="1" t="s">
        <v>0</v>
      </c>
      <c r="H2" s="151" t="s">
        <v>48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31.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0" t="s">
        <v>10</v>
      </c>
      <c r="S4" s="18"/>
      <c r="T4" s="18"/>
      <c r="U4" s="18"/>
      <c r="V4" s="18"/>
      <c r="W4" s="18"/>
      <c r="X4" s="18"/>
      <c r="Y4" s="19"/>
    </row>
    <row r="5" spans="2:25" s="20" customFormat="1" ht="31.5" thickBot="1" x14ac:dyDescent="0.3">
      <c r="B5" s="21"/>
      <c r="C5" s="21"/>
      <c r="D5" s="21"/>
      <c r="E5" s="21"/>
      <c r="F5" s="21"/>
      <c r="G5" s="21"/>
      <c r="H5" s="21"/>
      <c r="I5" s="22" t="s">
        <v>11</v>
      </c>
      <c r="J5" s="23" t="s">
        <v>12</v>
      </c>
      <c r="K5" s="24" t="s">
        <v>13</v>
      </c>
      <c r="L5" s="25"/>
      <c r="M5" s="26" t="s">
        <v>14</v>
      </c>
      <c r="N5" s="26" t="s">
        <v>15</v>
      </c>
      <c r="O5" s="26" t="s">
        <v>16</v>
      </c>
      <c r="P5" s="27" t="s">
        <v>17</v>
      </c>
      <c r="Q5" s="26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26" t="s">
        <v>23</v>
      </c>
      <c r="W5" s="26" t="s">
        <v>24</v>
      </c>
      <c r="X5" s="26" t="s">
        <v>25</v>
      </c>
      <c r="Y5" s="28" t="s">
        <v>26</v>
      </c>
    </row>
    <row r="6" spans="2:25" s="20" customFormat="1" ht="26.45" customHeight="1" x14ac:dyDescent="0.25">
      <c r="B6" s="29" t="s">
        <v>27</v>
      </c>
      <c r="C6" s="30"/>
      <c r="D6" s="31" t="s">
        <v>28</v>
      </c>
      <c r="E6" s="32" t="s">
        <v>29</v>
      </c>
      <c r="F6" s="33" t="s">
        <v>50</v>
      </c>
      <c r="G6" s="34">
        <v>200</v>
      </c>
      <c r="H6" s="152">
        <v>23</v>
      </c>
      <c r="I6" s="35">
        <v>1.7</v>
      </c>
      <c r="J6" s="36">
        <v>4.42</v>
      </c>
      <c r="K6" s="37">
        <v>0.85</v>
      </c>
      <c r="L6" s="38">
        <v>49.98</v>
      </c>
      <c r="M6" s="35">
        <v>0</v>
      </c>
      <c r="N6" s="36">
        <v>0</v>
      </c>
      <c r="O6" s="36">
        <v>0.1</v>
      </c>
      <c r="P6" s="36">
        <v>0</v>
      </c>
      <c r="Q6" s="39">
        <v>0</v>
      </c>
      <c r="R6" s="35">
        <v>25.16</v>
      </c>
      <c r="S6" s="36">
        <v>18.190000000000001</v>
      </c>
      <c r="T6" s="36">
        <v>3.74</v>
      </c>
      <c r="U6" s="36">
        <v>0.1</v>
      </c>
      <c r="V6" s="36">
        <v>0</v>
      </c>
      <c r="W6" s="36">
        <v>0</v>
      </c>
      <c r="X6" s="36">
        <v>0</v>
      </c>
      <c r="Y6" s="37">
        <v>0</v>
      </c>
    </row>
    <row r="7" spans="2:25" s="20" customFormat="1" ht="26.45" customHeight="1" x14ac:dyDescent="0.25">
      <c r="B7" s="40"/>
      <c r="C7" s="41"/>
      <c r="D7" s="42">
        <v>227</v>
      </c>
      <c r="E7" s="43" t="s">
        <v>30</v>
      </c>
      <c r="F7" s="44" t="s">
        <v>31</v>
      </c>
      <c r="G7" s="45">
        <v>150</v>
      </c>
      <c r="H7" s="153">
        <v>9.5299999999999994</v>
      </c>
      <c r="I7" s="46">
        <v>4.3499999999999996</v>
      </c>
      <c r="J7" s="47">
        <v>3.9</v>
      </c>
      <c r="K7" s="48">
        <v>20.399999999999999</v>
      </c>
      <c r="L7" s="49">
        <v>134.25</v>
      </c>
      <c r="M7" s="46">
        <v>0.12</v>
      </c>
      <c r="N7" s="47">
        <v>0.08</v>
      </c>
      <c r="O7" s="47">
        <v>0</v>
      </c>
      <c r="P7" s="47">
        <v>19.5</v>
      </c>
      <c r="Q7" s="50">
        <v>0.08</v>
      </c>
      <c r="R7" s="46">
        <v>7.92</v>
      </c>
      <c r="S7" s="47">
        <v>109.87</v>
      </c>
      <c r="T7" s="47">
        <v>73.540000000000006</v>
      </c>
      <c r="U7" s="47">
        <v>2.46</v>
      </c>
      <c r="V7" s="47">
        <v>137.4</v>
      </c>
      <c r="W7" s="47">
        <v>2E-3</v>
      </c>
      <c r="X7" s="47">
        <v>2E-3</v>
      </c>
      <c r="Y7" s="48">
        <v>8.9999999999999993E-3</v>
      </c>
    </row>
    <row r="8" spans="2:25" s="20" customFormat="1" ht="44.25" customHeight="1" x14ac:dyDescent="0.25">
      <c r="B8" s="51"/>
      <c r="C8" s="52" t="s">
        <v>32</v>
      </c>
      <c r="D8" s="53">
        <v>240</v>
      </c>
      <c r="E8" s="54" t="s">
        <v>33</v>
      </c>
      <c r="F8" s="55" t="s">
        <v>49</v>
      </c>
      <c r="G8" s="56">
        <v>90</v>
      </c>
      <c r="H8" s="154">
        <v>37.35</v>
      </c>
      <c r="I8" s="57">
        <v>20.18</v>
      </c>
      <c r="J8" s="58">
        <v>20.309999999999999</v>
      </c>
      <c r="K8" s="59">
        <v>2.1</v>
      </c>
      <c r="L8" s="60">
        <v>274</v>
      </c>
      <c r="M8" s="57">
        <v>0.08</v>
      </c>
      <c r="N8" s="58">
        <v>0.19</v>
      </c>
      <c r="O8" s="58">
        <v>1.5</v>
      </c>
      <c r="P8" s="58">
        <v>220</v>
      </c>
      <c r="Q8" s="61">
        <v>0.43</v>
      </c>
      <c r="R8" s="57">
        <v>154.86000000000001</v>
      </c>
      <c r="S8" s="58">
        <v>222.03</v>
      </c>
      <c r="T8" s="58">
        <v>26.49</v>
      </c>
      <c r="U8" s="58">
        <v>1.49</v>
      </c>
      <c r="V8" s="58">
        <v>237.8</v>
      </c>
      <c r="W8" s="58">
        <v>4.4999999999999997E-3</v>
      </c>
      <c r="X8" s="58">
        <v>2.5000000000000001E-3</v>
      </c>
      <c r="Y8" s="59">
        <v>0.11</v>
      </c>
    </row>
    <row r="9" spans="2:25" s="20" customFormat="1" ht="37.5" customHeight="1" x14ac:dyDescent="0.25">
      <c r="B9" s="40"/>
      <c r="C9" s="62"/>
      <c r="D9" s="63">
        <v>104</v>
      </c>
      <c r="E9" s="64" t="s">
        <v>34</v>
      </c>
      <c r="F9" s="65" t="s">
        <v>35</v>
      </c>
      <c r="G9" s="66">
        <v>200</v>
      </c>
      <c r="H9" s="155">
        <v>9.3800000000000008</v>
      </c>
      <c r="I9" s="67">
        <v>0</v>
      </c>
      <c r="J9" s="68">
        <v>0</v>
      </c>
      <c r="K9" s="69">
        <v>19.2</v>
      </c>
      <c r="L9" s="70">
        <v>76.8</v>
      </c>
      <c r="M9" s="67">
        <v>0.16</v>
      </c>
      <c r="N9" s="68">
        <v>0.01</v>
      </c>
      <c r="O9" s="68">
        <v>9.16</v>
      </c>
      <c r="P9" s="68">
        <v>99</v>
      </c>
      <c r="Q9" s="71">
        <v>1.1499999999999999</v>
      </c>
      <c r="R9" s="67">
        <v>0.76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9">
        <v>0</v>
      </c>
    </row>
    <row r="10" spans="2:25" s="20" customFormat="1" ht="26.45" customHeight="1" x14ac:dyDescent="0.25">
      <c r="B10" s="40"/>
      <c r="C10" s="62"/>
      <c r="D10" s="49">
        <v>119</v>
      </c>
      <c r="E10" s="72" t="s">
        <v>36</v>
      </c>
      <c r="F10" s="73" t="s">
        <v>37</v>
      </c>
      <c r="G10" s="74">
        <v>20</v>
      </c>
      <c r="H10" s="156">
        <v>1.32</v>
      </c>
      <c r="I10" s="67">
        <v>1.4</v>
      </c>
      <c r="J10" s="68">
        <v>0.14000000000000001</v>
      </c>
      <c r="K10" s="69">
        <v>8.8000000000000007</v>
      </c>
      <c r="L10" s="70">
        <v>48</v>
      </c>
      <c r="M10" s="67">
        <v>0.02</v>
      </c>
      <c r="N10" s="68">
        <v>6.0000000000000001E-3</v>
      </c>
      <c r="O10" s="68">
        <v>0</v>
      </c>
      <c r="P10" s="68">
        <v>0</v>
      </c>
      <c r="Q10" s="69">
        <v>0</v>
      </c>
      <c r="R10" s="76">
        <v>7.4</v>
      </c>
      <c r="S10" s="68">
        <v>43.6</v>
      </c>
      <c r="T10" s="68">
        <v>13</v>
      </c>
      <c r="U10" s="76">
        <v>0.56000000000000005</v>
      </c>
      <c r="V10" s="68">
        <v>18.600000000000001</v>
      </c>
      <c r="W10" s="68">
        <v>5.9999999999999995E-4</v>
      </c>
      <c r="X10" s="76">
        <v>1E-3</v>
      </c>
      <c r="Y10" s="69">
        <v>0</v>
      </c>
    </row>
    <row r="11" spans="2:25" s="20" customFormat="1" ht="26.45" customHeight="1" x14ac:dyDescent="0.25">
      <c r="B11" s="40"/>
      <c r="C11" s="62"/>
      <c r="D11" s="75">
        <v>120</v>
      </c>
      <c r="E11" s="72" t="s">
        <v>38</v>
      </c>
      <c r="F11" s="73" t="s">
        <v>39</v>
      </c>
      <c r="G11" s="77">
        <v>25</v>
      </c>
      <c r="H11" s="157">
        <v>1</v>
      </c>
      <c r="I11" s="78">
        <v>1.42</v>
      </c>
      <c r="J11" s="79">
        <v>0.27</v>
      </c>
      <c r="K11" s="80">
        <v>9.3000000000000007</v>
      </c>
      <c r="L11" s="81">
        <v>45.32</v>
      </c>
      <c r="M11" s="78">
        <v>0.02</v>
      </c>
      <c r="N11" s="79">
        <v>0.03</v>
      </c>
      <c r="O11" s="79">
        <v>0.1</v>
      </c>
      <c r="P11" s="79">
        <v>0</v>
      </c>
      <c r="Q11" s="82">
        <v>0</v>
      </c>
      <c r="R11" s="78">
        <v>8.5</v>
      </c>
      <c r="S11" s="79">
        <v>30</v>
      </c>
      <c r="T11" s="79">
        <v>10.25</v>
      </c>
      <c r="U11" s="79">
        <v>0.56999999999999995</v>
      </c>
      <c r="V11" s="79">
        <v>91.87</v>
      </c>
      <c r="W11" s="79">
        <v>2.5000000000000001E-3</v>
      </c>
      <c r="X11" s="79">
        <v>2.5000000000000001E-3</v>
      </c>
      <c r="Y11" s="80">
        <v>0.02</v>
      </c>
    </row>
    <row r="12" spans="2:25" s="20" customFormat="1" ht="26.45" customHeight="1" x14ac:dyDescent="0.25">
      <c r="B12" s="40"/>
      <c r="C12" s="52" t="s">
        <v>32</v>
      </c>
      <c r="D12" s="53"/>
      <c r="E12" s="54"/>
      <c r="F12" s="83" t="s">
        <v>40</v>
      </c>
      <c r="G12" s="84">
        <f>SUM(G6:G11)</f>
        <v>685</v>
      </c>
      <c r="H12" s="158">
        <f>SUM(H6:H11)</f>
        <v>81.579999999999984</v>
      </c>
      <c r="I12" s="85">
        <f>I6+I7+I8+I9+I10+I11</f>
        <v>29.049999999999997</v>
      </c>
      <c r="J12" s="86">
        <f>J6+J7+J8+J9+J10+J11</f>
        <v>29.04</v>
      </c>
      <c r="K12" s="87">
        <f>K6+K7+K8+K9+K10+K11</f>
        <v>60.649999999999991</v>
      </c>
      <c r="L12" s="88">
        <f>L6+L7+L8+L9+L10+L11</f>
        <v>628.35</v>
      </c>
      <c r="M12" s="85">
        <f>M6+M7+M8+M9+M10+M11</f>
        <v>0.4</v>
      </c>
      <c r="N12" s="86">
        <f>N6+N7+N8+N9+N10+N11</f>
        <v>0.31600000000000006</v>
      </c>
      <c r="O12" s="86">
        <f>O6+O7+O8+O9+O10+O11</f>
        <v>10.86</v>
      </c>
      <c r="P12" s="86">
        <f>P6+P7+P8+P9+P10+P11</f>
        <v>338.5</v>
      </c>
      <c r="Q12" s="87">
        <f>Q6+Q7+Q8+Q9+Q10+Q11</f>
        <v>1.66</v>
      </c>
      <c r="R12" s="85">
        <f>R6+R7+R8+R9+R10+R11</f>
        <v>204.6</v>
      </c>
      <c r="S12" s="86">
        <f>S6+S7+S8+S9+S10+S11</f>
        <v>423.69000000000005</v>
      </c>
      <c r="T12" s="86">
        <f>T6+T7+T8+T9+T10+T11</f>
        <v>127.02</v>
      </c>
      <c r="U12" s="86">
        <f>U6+U7+U8+U9+U10+U11</f>
        <v>5.18</v>
      </c>
      <c r="V12" s="86">
        <f>V6+V7+V8+V9+V10+V11</f>
        <v>485.67000000000007</v>
      </c>
      <c r="W12" s="86">
        <f>W6+W7+W8+W9+W10+W11</f>
        <v>9.5999999999999992E-3</v>
      </c>
      <c r="X12" s="86">
        <f>X6+X7+X8+X9+X10+X11</f>
        <v>8.0000000000000002E-3</v>
      </c>
      <c r="Y12" s="87">
        <f>Y6+Y7+Y8+Y9+Y10+Y11</f>
        <v>0.13899999999999998</v>
      </c>
    </row>
    <row r="13" spans="2:25" s="20" customFormat="1" ht="26.45" customHeight="1" thickBot="1" x14ac:dyDescent="0.3">
      <c r="B13" s="40"/>
      <c r="C13" s="52" t="s">
        <v>32</v>
      </c>
      <c r="D13" s="89"/>
      <c r="E13" s="90"/>
      <c r="F13" s="83" t="s">
        <v>41</v>
      </c>
      <c r="G13" s="91"/>
      <c r="H13" s="89"/>
      <c r="I13" s="57"/>
      <c r="J13" s="58"/>
      <c r="K13" s="59"/>
      <c r="L13" s="92">
        <f>L12/23.5</f>
        <v>26.738297872340425</v>
      </c>
      <c r="M13" s="57"/>
      <c r="N13" s="58"/>
      <c r="O13" s="58"/>
      <c r="P13" s="58"/>
      <c r="Q13" s="61"/>
      <c r="R13" s="57"/>
      <c r="S13" s="58"/>
      <c r="T13" s="58"/>
      <c r="U13" s="58"/>
      <c r="V13" s="58"/>
      <c r="W13" s="58"/>
      <c r="X13" s="58"/>
      <c r="Y13" s="59"/>
    </row>
    <row r="14" spans="2:25" s="20" customFormat="1" ht="26.45" customHeight="1" x14ac:dyDescent="0.25">
      <c r="B14" s="93"/>
      <c r="C14" s="94"/>
      <c r="D14" s="95">
        <v>13</v>
      </c>
      <c r="E14" s="96" t="s">
        <v>29</v>
      </c>
      <c r="F14" s="97" t="s">
        <v>51</v>
      </c>
      <c r="G14" s="95">
        <v>60</v>
      </c>
      <c r="H14" s="159">
        <v>14.17</v>
      </c>
      <c r="I14" s="98">
        <v>1.2</v>
      </c>
      <c r="J14" s="99">
        <v>4.26</v>
      </c>
      <c r="K14" s="100">
        <v>6.18</v>
      </c>
      <c r="L14" s="101">
        <v>67.92</v>
      </c>
      <c r="M14" s="98">
        <v>0.03</v>
      </c>
      <c r="N14" s="99">
        <v>0.02</v>
      </c>
      <c r="O14" s="99">
        <v>7.44</v>
      </c>
      <c r="P14" s="99">
        <v>930</v>
      </c>
      <c r="Q14" s="102">
        <v>0</v>
      </c>
      <c r="R14" s="98">
        <v>24.87</v>
      </c>
      <c r="S14" s="99">
        <v>42.95</v>
      </c>
      <c r="T14" s="99">
        <v>26.03</v>
      </c>
      <c r="U14" s="99">
        <v>0.76</v>
      </c>
      <c r="V14" s="99">
        <v>199.1</v>
      </c>
      <c r="W14" s="99">
        <v>2E-3</v>
      </c>
      <c r="X14" s="99">
        <v>0</v>
      </c>
      <c r="Y14" s="100">
        <v>0.04</v>
      </c>
    </row>
    <row r="15" spans="2:25" s="20" customFormat="1" ht="26.45" customHeight="1" x14ac:dyDescent="0.25">
      <c r="B15" s="103" t="s">
        <v>42</v>
      </c>
      <c r="C15" s="104"/>
      <c r="D15" s="42">
        <v>36</v>
      </c>
      <c r="E15" s="43" t="s">
        <v>43</v>
      </c>
      <c r="F15" s="105" t="s">
        <v>52</v>
      </c>
      <c r="G15" s="106">
        <v>200</v>
      </c>
      <c r="H15" s="160">
        <v>17.440000000000001</v>
      </c>
      <c r="I15" s="46">
        <v>5</v>
      </c>
      <c r="J15" s="47">
        <v>8.6</v>
      </c>
      <c r="K15" s="48">
        <v>12.6</v>
      </c>
      <c r="L15" s="49">
        <v>147.80000000000001</v>
      </c>
      <c r="M15" s="46">
        <v>0.1</v>
      </c>
      <c r="N15" s="47">
        <v>0.08</v>
      </c>
      <c r="O15" s="47">
        <v>10.08</v>
      </c>
      <c r="P15" s="47">
        <v>96</v>
      </c>
      <c r="Q15" s="50">
        <v>5.1999999999999998E-2</v>
      </c>
      <c r="R15" s="46">
        <v>41.98</v>
      </c>
      <c r="S15" s="47">
        <v>122.08</v>
      </c>
      <c r="T15" s="47">
        <v>36.96</v>
      </c>
      <c r="U15" s="47">
        <v>11.18</v>
      </c>
      <c r="V15" s="47">
        <v>321.39999999999998</v>
      </c>
      <c r="W15" s="47">
        <v>4.0000000000000001E-3</v>
      </c>
      <c r="X15" s="47">
        <v>0</v>
      </c>
      <c r="Y15" s="48">
        <v>0.2</v>
      </c>
    </row>
    <row r="16" spans="2:25" s="20" customFormat="1" ht="30.75" x14ac:dyDescent="0.25">
      <c r="B16" s="103"/>
      <c r="C16" s="107" t="s">
        <v>32</v>
      </c>
      <c r="D16" s="56">
        <v>84</v>
      </c>
      <c r="E16" s="53" t="s">
        <v>33</v>
      </c>
      <c r="F16" s="55" t="s">
        <v>53</v>
      </c>
      <c r="G16" s="108">
        <v>90</v>
      </c>
      <c r="H16" s="161">
        <v>28.67</v>
      </c>
      <c r="I16" s="109">
        <v>16.690000000000001</v>
      </c>
      <c r="J16" s="110">
        <v>13.86</v>
      </c>
      <c r="K16" s="111">
        <v>10.69</v>
      </c>
      <c r="L16" s="112">
        <v>234.91</v>
      </c>
      <c r="M16" s="109">
        <v>0.08</v>
      </c>
      <c r="N16" s="110">
        <v>0.12</v>
      </c>
      <c r="O16" s="110">
        <v>1.08</v>
      </c>
      <c r="P16" s="110">
        <v>20</v>
      </c>
      <c r="Q16" s="113">
        <v>0.04</v>
      </c>
      <c r="R16" s="109">
        <v>26.61</v>
      </c>
      <c r="S16" s="110">
        <v>140.63</v>
      </c>
      <c r="T16" s="110">
        <v>18.5</v>
      </c>
      <c r="U16" s="110">
        <v>1.21</v>
      </c>
      <c r="V16" s="110">
        <v>197.66</v>
      </c>
      <c r="W16" s="110">
        <v>4.0000000000000001E-3</v>
      </c>
      <c r="X16" s="110">
        <v>1E-3</v>
      </c>
      <c r="Y16" s="111">
        <v>0.1</v>
      </c>
    </row>
    <row r="17" spans="2:28" s="20" customFormat="1" ht="15.75" x14ac:dyDescent="0.25">
      <c r="B17" s="103"/>
      <c r="C17" s="107"/>
      <c r="D17" s="56"/>
      <c r="E17" s="53" t="s">
        <v>33</v>
      </c>
      <c r="F17" s="55" t="s">
        <v>56</v>
      </c>
      <c r="G17" s="108">
        <v>150</v>
      </c>
      <c r="H17" s="161">
        <v>6.59</v>
      </c>
      <c r="I17" s="109">
        <v>16.690000000000001</v>
      </c>
      <c r="J17" s="110">
        <v>13.86</v>
      </c>
      <c r="K17" s="111">
        <v>10.69</v>
      </c>
      <c r="L17" s="112">
        <v>234.91</v>
      </c>
      <c r="M17" s="109">
        <v>0.08</v>
      </c>
      <c r="N17" s="110">
        <v>0.12</v>
      </c>
      <c r="O17" s="110">
        <v>1.08</v>
      </c>
      <c r="P17" s="110">
        <v>20</v>
      </c>
      <c r="Q17" s="113">
        <v>0.04</v>
      </c>
      <c r="R17" s="109">
        <v>26.61</v>
      </c>
      <c r="S17" s="110">
        <v>140.63</v>
      </c>
      <c r="T17" s="110">
        <v>18.5</v>
      </c>
      <c r="U17" s="110">
        <v>1.21</v>
      </c>
      <c r="V17" s="110">
        <v>197.66</v>
      </c>
      <c r="W17" s="110">
        <v>4.0000000000000001E-3</v>
      </c>
      <c r="X17" s="110">
        <v>1E-3</v>
      </c>
      <c r="Y17" s="111">
        <v>0.1</v>
      </c>
    </row>
    <row r="18" spans="2:28" s="20" customFormat="1" ht="33" customHeight="1" x14ac:dyDescent="0.25">
      <c r="B18" s="114"/>
      <c r="C18" s="104"/>
      <c r="D18" s="106"/>
      <c r="E18" s="42"/>
      <c r="F18" s="117" t="s">
        <v>55</v>
      </c>
      <c r="G18" s="106">
        <v>30</v>
      </c>
      <c r="H18" s="160">
        <v>11</v>
      </c>
      <c r="I18" s="118">
        <v>3.3</v>
      </c>
      <c r="J18" s="119">
        <v>3.9</v>
      </c>
      <c r="K18" s="120">
        <v>25.69</v>
      </c>
      <c r="L18" s="121">
        <v>151.35</v>
      </c>
      <c r="M18" s="78">
        <v>0.15</v>
      </c>
      <c r="N18" s="79">
        <v>0.09</v>
      </c>
      <c r="O18" s="79">
        <v>21</v>
      </c>
      <c r="P18" s="79">
        <v>0</v>
      </c>
      <c r="Q18" s="82">
        <v>0</v>
      </c>
      <c r="R18" s="78">
        <v>14.01</v>
      </c>
      <c r="S18" s="79">
        <v>78.63</v>
      </c>
      <c r="T18" s="79">
        <v>29.37</v>
      </c>
      <c r="U18" s="79">
        <v>1.32</v>
      </c>
      <c r="V18" s="79">
        <v>809.4</v>
      </c>
      <c r="W18" s="79">
        <v>8.0000000000000002E-3</v>
      </c>
      <c r="X18" s="79">
        <v>5.9999999999999995E-4</v>
      </c>
      <c r="Y18" s="80">
        <v>4.4999999999999998E-2</v>
      </c>
      <c r="AA18" s="115"/>
      <c r="AB18" s="116"/>
    </row>
    <row r="19" spans="2:28" s="20" customFormat="1" ht="51" customHeight="1" x14ac:dyDescent="0.25">
      <c r="B19" s="114"/>
      <c r="C19" s="104"/>
      <c r="D19" s="106">
        <v>104</v>
      </c>
      <c r="E19" s="122" t="s">
        <v>34</v>
      </c>
      <c r="F19" s="123" t="s">
        <v>54</v>
      </c>
      <c r="G19" s="124">
        <v>200</v>
      </c>
      <c r="H19" s="155">
        <v>4.84</v>
      </c>
      <c r="I19" s="67">
        <v>0</v>
      </c>
      <c r="J19" s="68">
        <v>0</v>
      </c>
      <c r="K19" s="69">
        <v>19.2</v>
      </c>
      <c r="L19" s="125">
        <v>76.8</v>
      </c>
      <c r="M19" s="67">
        <v>0.16</v>
      </c>
      <c r="N19" s="76">
        <v>0.01</v>
      </c>
      <c r="O19" s="68">
        <v>9.16</v>
      </c>
      <c r="P19" s="68">
        <v>99</v>
      </c>
      <c r="Q19" s="71">
        <v>1.1499999999999999</v>
      </c>
      <c r="R19" s="67">
        <v>0.76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9">
        <v>0</v>
      </c>
      <c r="AA19" s="115"/>
      <c r="AB19" s="116"/>
    </row>
    <row r="20" spans="2:28" s="20" customFormat="1" ht="26.45" customHeight="1" x14ac:dyDescent="0.25">
      <c r="B20" s="114"/>
      <c r="C20" s="104"/>
      <c r="D20" s="49">
        <v>119</v>
      </c>
      <c r="E20" s="43" t="s">
        <v>36</v>
      </c>
      <c r="F20" s="117" t="s">
        <v>44</v>
      </c>
      <c r="G20" s="106">
        <v>30</v>
      </c>
      <c r="H20" s="153">
        <v>1.32</v>
      </c>
      <c r="I20" s="78">
        <v>2.13</v>
      </c>
      <c r="J20" s="79">
        <v>0.21</v>
      </c>
      <c r="K20" s="80">
        <v>13.26</v>
      </c>
      <c r="L20" s="126">
        <v>72</v>
      </c>
      <c r="M20" s="78">
        <v>0.03</v>
      </c>
      <c r="N20" s="79">
        <v>0.01</v>
      </c>
      <c r="O20" s="79">
        <v>0</v>
      </c>
      <c r="P20" s="79">
        <v>0</v>
      </c>
      <c r="Q20" s="82">
        <v>0</v>
      </c>
      <c r="R20" s="78">
        <v>11.1</v>
      </c>
      <c r="S20" s="79">
        <v>65.400000000000006</v>
      </c>
      <c r="T20" s="79">
        <v>19.5</v>
      </c>
      <c r="U20" s="79">
        <v>0.84</v>
      </c>
      <c r="V20" s="79">
        <v>27.9</v>
      </c>
      <c r="W20" s="79">
        <v>1E-3</v>
      </c>
      <c r="X20" s="79">
        <v>2E-3</v>
      </c>
      <c r="Y20" s="80">
        <v>0</v>
      </c>
      <c r="AA20" s="116"/>
      <c r="AB20" s="116"/>
    </row>
    <row r="21" spans="2:28" s="20" customFormat="1" ht="26.45" customHeight="1" x14ac:dyDescent="0.25">
      <c r="B21" s="114"/>
      <c r="C21" s="104"/>
      <c r="D21" s="42">
        <v>120</v>
      </c>
      <c r="E21" s="43" t="s">
        <v>38</v>
      </c>
      <c r="F21" s="117" t="s">
        <v>39</v>
      </c>
      <c r="G21" s="106">
        <v>20</v>
      </c>
      <c r="H21" s="153">
        <v>1</v>
      </c>
      <c r="I21" s="78">
        <v>1.1399999999999999</v>
      </c>
      <c r="J21" s="79">
        <v>0.22</v>
      </c>
      <c r="K21" s="80">
        <v>7.44</v>
      </c>
      <c r="L21" s="126">
        <v>36.26</v>
      </c>
      <c r="M21" s="78">
        <v>0.02</v>
      </c>
      <c r="N21" s="79">
        <v>2.4E-2</v>
      </c>
      <c r="O21" s="79">
        <v>0.08</v>
      </c>
      <c r="P21" s="79">
        <v>0</v>
      </c>
      <c r="Q21" s="82">
        <v>0</v>
      </c>
      <c r="R21" s="78">
        <v>6.8</v>
      </c>
      <c r="S21" s="79">
        <v>24</v>
      </c>
      <c r="T21" s="79">
        <v>8.1999999999999993</v>
      </c>
      <c r="U21" s="79">
        <v>0.46</v>
      </c>
      <c r="V21" s="79">
        <v>73.5</v>
      </c>
      <c r="W21" s="79">
        <v>2E-3</v>
      </c>
      <c r="X21" s="79">
        <v>2E-3</v>
      </c>
      <c r="Y21" s="80">
        <v>1.2E-2</v>
      </c>
    </row>
    <row r="22" spans="2:28" s="20" customFormat="1" ht="26.45" customHeight="1" x14ac:dyDescent="0.25">
      <c r="B22" s="127"/>
      <c r="C22" s="107" t="s">
        <v>32</v>
      </c>
      <c r="D22" s="128"/>
      <c r="E22" s="129"/>
      <c r="F22" s="83" t="s">
        <v>40</v>
      </c>
      <c r="G22" s="84">
        <f>SUM(G14:G21)</f>
        <v>780</v>
      </c>
      <c r="H22" s="162">
        <f>SUM(H14:H21)</f>
        <v>85.03</v>
      </c>
      <c r="I22" s="85">
        <f>I14+I15+I16+I18+I19+I20+I21</f>
        <v>29.46</v>
      </c>
      <c r="J22" s="86">
        <f>J14+J15+J16+J18+J19+J20+J21</f>
        <v>31.049999999999997</v>
      </c>
      <c r="K22" s="130">
        <f>K14+K15+K16+K18+K19+K20+K21</f>
        <v>95.06</v>
      </c>
      <c r="L22" s="85">
        <f>L14+L15+L16+L18+L19+L20+L21</f>
        <v>787.04</v>
      </c>
      <c r="M22" s="85">
        <f>M14+M15+M16+M18+M19+M20+M21</f>
        <v>0.57000000000000006</v>
      </c>
      <c r="N22" s="86">
        <f>N14+N15+N16+N18+N19+N20+N21</f>
        <v>0.35400000000000004</v>
      </c>
      <c r="O22" s="86">
        <f>O14+O15+O16+O18+O19+O20+O21</f>
        <v>48.84</v>
      </c>
      <c r="P22" s="86">
        <f>P14+P15+P16+P18+P19+P20+P21</f>
        <v>1145</v>
      </c>
      <c r="Q22" s="130">
        <f>Q14+Q15+Q16+Q18+Q19+Q20+Q21</f>
        <v>1.242</v>
      </c>
      <c r="R22" s="85">
        <f>R14+R15+R16+R18+R19+R20+R21</f>
        <v>126.13</v>
      </c>
      <c r="S22" s="86">
        <f>S14+S15+S16+S18+S19+S20+S21</f>
        <v>473.68999999999994</v>
      </c>
      <c r="T22" s="86">
        <f>T14+T15+T16+T18+T19+T20+T21</f>
        <v>138.56</v>
      </c>
      <c r="U22" s="86">
        <f>U14+U15+U16+U18+U19+U20+U21</f>
        <v>15.77</v>
      </c>
      <c r="V22" s="86">
        <f>V14+V15+V16+V18+V19+V20+V21</f>
        <v>1628.96</v>
      </c>
      <c r="W22" s="86">
        <f>W14+W15+W16+W18+W19+W20+W21</f>
        <v>2.1000000000000005E-2</v>
      </c>
      <c r="X22" s="86">
        <f>X14+X15+X16+X18+X19+X20+X21</f>
        <v>5.5999999999999999E-3</v>
      </c>
      <c r="Y22" s="84">
        <f>Y14+Y15+Y16+Y18+Y19+Y20+Y21</f>
        <v>0.39700000000000002</v>
      </c>
    </row>
    <row r="23" spans="2:28" s="20" customFormat="1" ht="26.45" customHeight="1" x14ac:dyDescent="0.25">
      <c r="B23" s="127"/>
      <c r="C23" s="107" t="s">
        <v>32</v>
      </c>
      <c r="D23" s="131"/>
      <c r="E23" s="132"/>
      <c r="F23" s="83" t="s">
        <v>41</v>
      </c>
      <c r="G23" s="133"/>
      <c r="H23" s="53"/>
      <c r="I23" s="134"/>
      <c r="J23" s="135"/>
      <c r="K23" s="136"/>
      <c r="L23" s="137">
        <f>L22/23.5</f>
        <v>33.49106382978723</v>
      </c>
      <c r="M23" s="134"/>
      <c r="N23" s="135"/>
      <c r="O23" s="135"/>
      <c r="P23" s="135"/>
      <c r="Q23" s="138"/>
      <c r="R23" s="134"/>
      <c r="S23" s="135"/>
      <c r="T23" s="135"/>
      <c r="U23" s="135"/>
      <c r="V23" s="135"/>
      <c r="W23" s="135"/>
      <c r="X23" s="135"/>
      <c r="Y23" s="136"/>
    </row>
    <row r="24" spans="2:28" s="140" customFormat="1" ht="26.45" customHeight="1" x14ac:dyDescent="0.25">
      <c r="B24" s="139"/>
      <c r="C24" s="139"/>
    </row>
    <row r="25" spans="2:28" x14ac:dyDescent="0.25">
      <c r="B25" s="141"/>
      <c r="C25" s="141"/>
      <c r="D25" s="142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2:28" ht="15.75" x14ac:dyDescent="0.25">
      <c r="B26" s="143" t="s">
        <v>45</v>
      </c>
      <c r="C26" s="144"/>
      <c r="D26" s="14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28" ht="15.75" x14ac:dyDescent="0.25">
      <c r="B27" s="145" t="s">
        <v>46</v>
      </c>
      <c r="C27" s="146"/>
      <c r="D27" s="14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2:28" x14ac:dyDescent="0.25">
      <c r="B28" s="141"/>
      <c r="C28" s="141"/>
      <c r="D28" s="142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2:28" x14ac:dyDescent="0.25">
      <c r="B29" s="141"/>
      <c r="C29" s="141"/>
      <c r="D29" s="142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2:28" x14ac:dyDescent="0.25">
      <c r="B30" s="141"/>
      <c r="C30" s="141"/>
      <c r="D30" s="142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2:28" x14ac:dyDescent="0.25">
      <c r="B31" s="141"/>
      <c r="C31" s="141"/>
      <c r="D31" s="142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28" x14ac:dyDescent="0.25">
      <c r="B32" s="141"/>
      <c r="C32" s="141"/>
      <c r="D32" s="14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2:20" x14ac:dyDescent="0.25">
      <c r="B33" s="141"/>
      <c r="C33" s="141"/>
      <c r="D33" s="142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s="147" customFormat="1" ht="12.75" x14ac:dyDescent="0.2"/>
    <row r="35" spans="2:20" s="147" customFormat="1" ht="12.75" x14ac:dyDescent="0.2"/>
    <row r="36" spans="2:20" s="147" customFormat="1" ht="12.75" x14ac:dyDescent="0.2"/>
    <row r="37" spans="2:20" s="147" customFormat="1" ht="12.75" x14ac:dyDescent="0.2"/>
    <row r="38" spans="2:20" s="147" customFormat="1" ht="12.75" x14ac:dyDescent="0.2"/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2022-11-08T13:27:25Z</dcterms:created>
  <dcterms:modified xsi:type="dcterms:W3CDTF">2022-11-08T13:35:38Z</dcterms:modified>
</cp:coreProperties>
</file>