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2" i="1" l="1"/>
  <c r="G22" i="1"/>
  <c r="H13" i="1"/>
  <c r="G13" i="1"/>
  <c r="Y22" i="1" l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L23" i="1" s="1"/>
  <c r="K22" i="1"/>
  <c r="J22" i="1"/>
  <c r="I22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4" i="1" s="1"/>
  <c r="K13" i="1"/>
  <c r="J13" i="1"/>
  <c r="I13" i="1"/>
</calcChain>
</file>

<file path=xl/sharedStrings.xml><?xml version="1.0" encoding="utf-8"?>
<sst xmlns="http://schemas.openxmlformats.org/spreadsheetml/2006/main" count="68" uniqueCount="60">
  <si>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</si>
  <si>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</si>
  <si>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</si>
  <si>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</si>
  <si>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</si>
  <si>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</si>
  <si>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</si>
  <si>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</si>
  <si>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</si>
  <si>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</si>
  <si>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</si>
  <si>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</si>
  <si>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</si>
  <si>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</si>
  <si>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</si>
  <si>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</si>
  <si>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</si>
  <si>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</si>
  <si>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</si>
  <si>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</si>
  <si>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</si>
  <si>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</si>
  <si>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</si>
  <si>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</si>
  <si>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</si>
  <si>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</si>
  <si>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</si>
  <si>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этик.</t>
  </si>
  <si>
    <t>закуска</t>
  </si>
  <si>
    <t>Сыр сливочный в индивидуальной упаковке</t>
  </si>
  <si>
    <t>Горячее блюдо</t>
  </si>
  <si>
    <t>Каша манная молочная с персиками и маслом</t>
  </si>
  <si>
    <t>гор. Напиток</t>
  </si>
  <si>
    <t xml:space="preserve">Чай с сахаром </t>
  </si>
  <si>
    <t>этик.</t>
  </si>
  <si>
    <t>3 блюдо</t>
  </si>
  <si>
    <t>Фруктовый десерт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</si>
  <si>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</si>
  <si>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</si>
  <si>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</si>
  <si>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</si>
  <si>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</si>
  <si>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</si>
  <si>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</si>
  <si>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</si>
  <si>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Рассольник с мясом и сметаной</t>
  </si>
  <si>
    <t>2 блюдо</t>
  </si>
  <si>
    <t>Филе птицы тушеное в томатном соусе</t>
  </si>
  <si>
    <t>Гарнир</t>
  </si>
  <si>
    <t>Каша гречневая рассыпчатая с маслом</t>
  </si>
  <si>
    <t>п/к*</t>
  </si>
  <si>
    <t>Компот из сухофруктов</t>
  </si>
  <si>
    <t>Хлеб пшеничный</t>
  </si>
  <si>
    <t>Хлеб ржаной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</si>
  <si>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</si>
  <si>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</si>
  <si>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</si>
  <si>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14.11.2022.</t>
  </si>
  <si>
    <t>Кондитерское изделие, 60г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</si>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</sst>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6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5" xfId="0" applyFont="1" applyFill="1" applyBorder="1" applyAlignment="1"/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7" fillId="2" borderId="0" xfId="0" applyFont="1" applyFill="1"/>
    <xf numFmtId="0" fontId="8" fillId="2" borderId="21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164" fontId="9" fillId="2" borderId="23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9" fillId="3" borderId="21" xfId="1" applyFont="1" applyFill="1" applyBorder="1" applyAlignment="1">
      <alignment horizontal="center"/>
    </xf>
    <xf numFmtId="0" fontId="5" fillId="3" borderId="21" xfId="0" applyFont="1" applyFill="1" applyBorder="1" applyAlignment="1"/>
    <xf numFmtId="0" fontId="4" fillId="3" borderId="21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164" fontId="8" fillId="3" borderId="21" xfId="0" applyNumberFormat="1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5" fillId="3" borderId="36" xfId="0" applyFont="1" applyFill="1" applyBorder="1" applyAlignment="1"/>
    <xf numFmtId="0" fontId="6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2" fontId="5" fillId="3" borderId="36" xfId="0" applyNumberFormat="1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1" fillId="0" borderId="0" xfId="0" applyFont="1" applyBorder="1"/>
    <xf numFmtId="164" fontId="0" fillId="0" borderId="0" xfId="0" applyNumberFormat="1" applyFont="1"/>
    <xf numFmtId="0" fontId="1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8" fillId="2" borderId="24" xfId="0" applyNumberFormat="1" applyFont="1" applyFill="1" applyBorder="1" applyAlignment="1">
      <alignment horizontal="center"/>
    </xf>
    <xf numFmtId="2" fontId="8" fillId="2" borderId="21" xfId="0" applyNumberFormat="1" applyFont="1" applyFill="1" applyBorder="1" applyAlignment="1">
      <alignment horizontal="center"/>
    </xf>
    <xf numFmtId="2" fontId="8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2" fontId="8" fillId="3" borderId="23" xfId="0" applyNumberFormat="1" applyFont="1" applyFill="1" applyBorder="1" applyAlignment="1">
      <alignment horizontal="center"/>
    </xf>
    <xf numFmtId="2" fontId="14" fillId="3" borderId="2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3"/>
  <sheetViews>
    <sheetView tabSelected="1" zoomScale="80" zoomScaleNormal="80" workbookViewId="0">
      <selection activeCell="B4" sqref="B4:B5"/>
    </sheetView>
  </sheetViews>
  <sheetFormatPr defaultRowHeight="15" x14ac:dyDescent="0.25"/>
  <cols>
    <col min="2" max="2" width="16.85546875" customWidth="1"/>
    <col min="3" max="4" width="15.7109375" style="151" customWidth="1"/>
    <col min="5" max="5" width="20.85546875" customWidth="1"/>
    <col min="6" max="6" width="64.42578125" customWidth="1"/>
    <col min="7" max="7" width="16.28515625" customWidth="1"/>
    <col min="8" max="8" width="21.42578125" bestFit="1" customWidth="1"/>
    <col min="10" max="10" width="11.28515625" customWidth="1"/>
    <col min="11" max="11" width="16.42578125" customWidth="1"/>
    <col min="12" max="12" width="22.5703125" customWidth="1"/>
    <col min="13" max="13" width="11.28515625" customWidth="1"/>
    <col min="17" max="17" width="9.140625" customWidth="1"/>
    <col min="23" max="23" width="10.140625" customWidth="1"/>
    <col min="24" max="24" width="10.5703125" customWidth="1"/>
  </cols>
  <sheetData>
    <row r="2" spans="2:25" ht="23.25" x14ac:dyDescent="0.35">
      <c r="B2" s="152" t="s">
        <v>56</v>
      </c>
      <c r="C2" s="153"/>
      <c r="D2" s="153"/>
      <c r="E2" s="153"/>
      <c r="F2" s="153"/>
      <c r="G2" s="1" t="s">
        <v>0</v>
      </c>
      <c r="H2" s="154" t="s">
        <v>57</v>
      </c>
      <c r="I2" s="2"/>
      <c r="L2" s="3"/>
      <c r="M2" s="4"/>
      <c r="N2" s="5"/>
      <c r="O2" s="6"/>
    </row>
    <row r="3" spans="2:25" ht="15.75" thickBot="1" x14ac:dyDescent="0.3">
      <c r="B3" s="5"/>
      <c r="C3" s="7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s="20" customFormat="1" ht="21.75" customHeight="1" thickBot="1" x14ac:dyDescent="0.3">
      <c r="B4" s="8" t="s">
        <v>1</v>
      </c>
      <c r="C4" s="9"/>
      <c r="D4" s="10" t="s">
        <v>2</v>
      </c>
      <c r="E4" s="8" t="s">
        <v>3</v>
      </c>
      <c r="F4" s="9" t="s">
        <v>4</v>
      </c>
      <c r="G4" s="9" t="s">
        <v>5</v>
      </c>
      <c r="H4" s="9" t="s">
        <v>6</v>
      </c>
      <c r="I4" s="11" t="s">
        <v>7</v>
      </c>
      <c r="J4" s="12"/>
      <c r="K4" s="13"/>
      <c r="L4" s="10" t="s">
        <v>8</v>
      </c>
      <c r="M4" s="14" t="s">
        <v>9</v>
      </c>
      <c r="N4" s="15"/>
      <c r="O4" s="16"/>
      <c r="P4" s="16"/>
      <c r="Q4" s="17"/>
      <c r="R4" s="11" t="s">
        <v>10</v>
      </c>
      <c r="S4" s="18"/>
      <c r="T4" s="18"/>
      <c r="U4" s="18"/>
      <c r="V4" s="18"/>
      <c r="W4" s="18"/>
      <c r="X4" s="18"/>
      <c r="Y4" s="19"/>
    </row>
    <row r="5" spans="2:25" s="20" customFormat="1" ht="46.5" thickBot="1" x14ac:dyDescent="0.3">
      <c r="B5" s="21"/>
      <c r="C5" s="21"/>
      <c r="D5" s="22"/>
      <c r="E5" s="21"/>
      <c r="F5" s="23"/>
      <c r="G5" s="21"/>
      <c r="H5" s="21"/>
      <c r="I5" s="24" t="s">
        <v>11</v>
      </c>
      <c r="J5" s="25" t="s">
        <v>12</v>
      </c>
      <c r="K5" s="26" t="s">
        <v>13</v>
      </c>
      <c r="L5" s="27"/>
      <c r="M5" s="28" t="s">
        <v>14</v>
      </c>
      <c r="N5" s="28" t="s">
        <v>15</v>
      </c>
      <c r="O5" s="28" t="s">
        <v>16</v>
      </c>
      <c r="P5" s="29" t="s">
        <v>17</v>
      </c>
      <c r="Q5" s="28" t="s">
        <v>18</v>
      </c>
      <c r="R5" s="28" t="s">
        <v>19</v>
      </c>
      <c r="S5" s="28" t="s">
        <v>20</v>
      </c>
      <c r="T5" s="28" t="s">
        <v>21</v>
      </c>
      <c r="U5" s="28" t="s">
        <v>22</v>
      </c>
      <c r="V5" s="28" t="s">
        <v>23</v>
      </c>
      <c r="W5" s="28" t="s">
        <v>24</v>
      </c>
      <c r="X5" s="28" t="s">
        <v>25</v>
      </c>
      <c r="Y5" s="25" t="s">
        <v>26</v>
      </c>
    </row>
    <row r="6" spans="2:25" s="20" customFormat="1" ht="26.45" customHeight="1" x14ac:dyDescent="0.25">
      <c r="B6" s="30"/>
      <c r="C6" s="31"/>
      <c r="D6" s="32" t="s">
        <v>27</v>
      </c>
      <c r="E6" s="33" t="s">
        <v>28</v>
      </c>
      <c r="F6" s="34" t="s">
        <v>29</v>
      </c>
      <c r="G6" s="32">
        <v>17</v>
      </c>
      <c r="H6" s="155">
        <v>13.63</v>
      </c>
      <c r="I6" s="35">
        <v>1.7</v>
      </c>
      <c r="J6" s="36">
        <v>4.42</v>
      </c>
      <c r="K6" s="37">
        <v>0.85</v>
      </c>
      <c r="L6" s="38">
        <v>49.98</v>
      </c>
      <c r="M6" s="35">
        <v>0</v>
      </c>
      <c r="N6" s="39">
        <v>0</v>
      </c>
      <c r="O6" s="36">
        <v>0.1</v>
      </c>
      <c r="P6" s="36">
        <v>0</v>
      </c>
      <c r="Q6" s="40">
        <v>0</v>
      </c>
      <c r="R6" s="35">
        <v>25.16</v>
      </c>
      <c r="S6" s="36">
        <v>18.190000000000001</v>
      </c>
      <c r="T6" s="36">
        <v>3.74</v>
      </c>
      <c r="U6" s="36">
        <v>0.1</v>
      </c>
      <c r="V6" s="36">
        <v>0</v>
      </c>
      <c r="W6" s="36">
        <v>0</v>
      </c>
      <c r="X6" s="36">
        <v>0</v>
      </c>
      <c r="Y6" s="37">
        <v>0</v>
      </c>
    </row>
    <row r="7" spans="2:25" s="52" customFormat="1" ht="26.45" customHeight="1" x14ac:dyDescent="0.25">
      <c r="B7" s="41"/>
      <c r="C7" s="42"/>
      <c r="D7" s="43">
        <v>307</v>
      </c>
      <c r="E7" s="44" t="s">
        <v>30</v>
      </c>
      <c r="F7" s="45" t="s">
        <v>31</v>
      </c>
      <c r="G7" s="44">
        <v>225</v>
      </c>
      <c r="H7" s="156">
        <v>29.18</v>
      </c>
      <c r="I7" s="47">
        <v>7.11</v>
      </c>
      <c r="J7" s="48">
        <v>7.7</v>
      </c>
      <c r="K7" s="49">
        <v>27.45</v>
      </c>
      <c r="L7" s="50">
        <v>208.35</v>
      </c>
      <c r="M7" s="47">
        <v>0.08</v>
      </c>
      <c r="N7" s="48">
        <v>0.24</v>
      </c>
      <c r="O7" s="48">
        <v>1.19</v>
      </c>
      <c r="P7" s="48">
        <v>40</v>
      </c>
      <c r="Q7" s="49">
        <v>0.16</v>
      </c>
      <c r="R7" s="47">
        <v>203.83</v>
      </c>
      <c r="S7" s="48">
        <v>163.52000000000001</v>
      </c>
      <c r="T7" s="48">
        <v>26.73</v>
      </c>
      <c r="U7" s="48">
        <v>0.43</v>
      </c>
      <c r="V7" s="48">
        <v>247.21</v>
      </c>
      <c r="W7" s="48">
        <v>1.4E-2</v>
      </c>
      <c r="X7" s="48">
        <v>3.5999999999999999E-3</v>
      </c>
      <c r="Y7" s="51">
        <v>0.04</v>
      </c>
    </row>
    <row r="8" spans="2:25" s="52" customFormat="1" ht="27" customHeight="1" x14ac:dyDescent="0.25">
      <c r="B8" s="41"/>
      <c r="C8" s="42"/>
      <c r="D8" s="43">
        <v>114</v>
      </c>
      <c r="E8" s="44" t="s">
        <v>32</v>
      </c>
      <c r="F8" s="53" t="s">
        <v>33</v>
      </c>
      <c r="G8" s="54">
        <v>200</v>
      </c>
      <c r="H8" s="156">
        <v>1.35</v>
      </c>
      <c r="I8" s="55">
        <v>0.2</v>
      </c>
      <c r="J8" s="56">
        <v>0</v>
      </c>
      <c r="K8" s="57">
        <v>11</v>
      </c>
      <c r="L8" s="58">
        <v>44.8</v>
      </c>
      <c r="M8" s="55">
        <v>0</v>
      </c>
      <c r="N8" s="56">
        <v>0</v>
      </c>
      <c r="O8" s="56">
        <v>0.08</v>
      </c>
      <c r="P8" s="56">
        <v>0</v>
      </c>
      <c r="Q8" s="57">
        <v>0</v>
      </c>
      <c r="R8" s="55">
        <v>13.56</v>
      </c>
      <c r="S8" s="56">
        <v>7.66</v>
      </c>
      <c r="T8" s="56">
        <v>4.08</v>
      </c>
      <c r="U8" s="56">
        <v>0.8</v>
      </c>
      <c r="V8" s="56">
        <v>0.68</v>
      </c>
      <c r="W8" s="56">
        <v>0</v>
      </c>
      <c r="X8" s="56">
        <v>0</v>
      </c>
      <c r="Y8" s="59">
        <v>0</v>
      </c>
    </row>
    <row r="9" spans="2:25" s="52" customFormat="1" ht="29.25" customHeight="1" x14ac:dyDescent="0.25">
      <c r="B9" s="41"/>
      <c r="C9" s="42"/>
      <c r="D9" s="43" t="s">
        <v>34</v>
      </c>
      <c r="E9" s="44" t="s">
        <v>35</v>
      </c>
      <c r="F9" s="53" t="s">
        <v>36</v>
      </c>
      <c r="G9" s="54">
        <v>200</v>
      </c>
      <c r="H9" s="156">
        <v>20</v>
      </c>
      <c r="I9" s="55">
        <v>1.2</v>
      </c>
      <c r="J9" s="56">
        <v>4</v>
      </c>
      <c r="K9" s="57">
        <v>25</v>
      </c>
      <c r="L9" s="58">
        <v>104.8</v>
      </c>
      <c r="M9" s="55"/>
      <c r="N9" s="56"/>
      <c r="O9" s="56"/>
      <c r="P9" s="56"/>
      <c r="Q9" s="57"/>
      <c r="R9" s="55"/>
      <c r="S9" s="56"/>
      <c r="T9" s="56"/>
      <c r="U9" s="56"/>
      <c r="V9" s="56"/>
      <c r="W9" s="56"/>
      <c r="X9" s="56"/>
      <c r="Y9" s="59"/>
    </row>
    <row r="10" spans="2:25" s="52" customFormat="1" ht="26.45" customHeight="1" x14ac:dyDescent="0.25">
      <c r="B10" s="41"/>
      <c r="C10" s="60"/>
      <c r="D10" s="61">
        <v>121</v>
      </c>
      <c r="E10" s="44" t="s">
        <v>37</v>
      </c>
      <c r="F10" s="53" t="s">
        <v>38</v>
      </c>
      <c r="G10" s="54">
        <v>25</v>
      </c>
      <c r="H10" s="157">
        <v>2.5</v>
      </c>
      <c r="I10" s="62">
        <v>1.8</v>
      </c>
      <c r="J10" s="56">
        <v>0.68</v>
      </c>
      <c r="K10" s="57">
        <v>12.28</v>
      </c>
      <c r="L10" s="63">
        <v>63.05</v>
      </c>
      <c r="M10" s="55">
        <v>0.03</v>
      </c>
      <c r="N10" s="62">
        <v>8.0000000000000002E-3</v>
      </c>
      <c r="O10" s="56">
        <v>0</v>
      </c>
      <c r="P10" s="56">
        <v>0</v>
      </c>
      <c r="Q10" s="59">
        <v>0</v>
      </c>
      <c r="R10" s="55">
        <v>6.25</v>
      </c>
      <c r="S10" s="56">
        <v>20.5</v>
      </c>
      <c r="T10" s="56">
        <v>8.25</v>
      </c>
      <c r="U10" s="56">
        <v>0.38</v>
      </c>
      <c r="V10" s="56">
        <v>23</v>
      </c>
      <c r="W10" s="56">
        <v>0</v>
      </c>
      <c r="X10" s="56">
        <v>0</v>
      </c>
      <c r="Y10" s="59">
        <v>0</v>
      </c>
    </row>
    <row r="11" spans="2:25" s="52" customFormat="1" ht="26.45" customHeight="1" x14ac:dyDescent="0.25">
      <c r="B11" s="41"/>
      <c r="C11" s="60"/>
      <c r="D11" s="43">
        <v>120</v>
      </c>
      <c r="E11" s="60" t="s">
        <v>39</v>
      </c>
      <c r="F11" s="64" t="s">
        <v>40</v>
      </c>
      <c r="G11" s="60">
        <v>20</v>
      </c>
      <c r="H11" s="158">
        <v>1</v>
      </c>
      <c r="I11" s="55">
        <v>1.1399999999999999</v>
      </c>
      <c r="J11" s="56">
        <v>0.22</v>
      </c>
      <c r="K11" s="59">
        <v>7.44</v>
      </c>
      <c r="L11" s="65">
        <v>36.26</v>
      </c>
      <c r="M11" s="55">
        <v>0.02</v>
      </c>
      <c r="N11" s="62">
        <v>2.4E-2</v>
      </c>
      <c r="O11" s="56">
        <v>0.08</v>
      </c>
      <c r="P11" s="56">
        <v>0</v>
      </c>
      <c r="Q11" s="59">
        <v>0</v>
      </c>
      <c r="R11" s="55">
        <v>6.8</v>
      </c>
      <c r="S11" s="56">
        <v>24</v>
      </c>
      <c r="T11" s="56">
        <v>8.1999999999999993</v>
      </c>
      <c r="U11" s="56">
        <v>0.46</v>
      </c>
      <c r="V11" s="56">
        <v>73.5</v>
      </c>
      <c r="W11" s="56">
        <v>2E-3</v>
      </c>
      <c r="X11" s="56">
        <v>2E-3</v>
      </c>
      <c r="Y11" s="59">
        <v>1.2E-2</v>
      </c>
    </row>
    <row r="12" spans="2:25" s="52" customFormat="1" ht="26.45" customHeight="1" x14ac:dyDescent="0.25">
      <c r="B12" s="41"/>
      <c r="C12" s="60"/>
      <c r="D12" s="43"/>
      <c r="E12" s="60"/>
      <c r="F12" s="64" t="s">
        <v>58</v>
      </c>
      <c r="G12" s="60">
        <v>60</v>
      </c>
      <c r="H12" s="158">
        <v>16</v>
      </c>
      <c r="I12" s="55">
        <v>1.1399999999999999</v>
      </c>
      <c r="J12" s="56">
        <v>0.22</v>
      </c>
      <c r="K12" s="59">
        <v>7.44</v>
      </c>
      <c r="L12" s="65">
        <v>36.26</v>
      </c>
      <c r="M12" s="55">
        <v>0.02</v>
      </c>
      <c r="N12" s="62">
        <v>2.4E-2</v>
      </c>
      <c r="O12" s="56">
        <v>0.08</v>
      </c>
      <c r="P12" s="56">
        <v>0</v>
      </c>
      <c r="Q12" s="59">
        <v>0</v>
      </c>
      <c r="R12" s="55">
        <v>6.8</v>
      </c>
      <c r="S12" s="56">
        <v>24</v>
      </c>
      <c r="T12" s="56">
        <v>8.1999999999999993</v>
      </c>
      <c r="U12" s="56">
        <v>0.46</v>
      </c>
      <c r="V12" s="56">
        <v>73.5</v>
      </c>
      <c r="W12" s="56">
        <v>2E-3</v>
      </c>
      <c r="X12" s="56">
        <v>2E-3</v>
      </c>
      <c r="Y12" s="59">
        <v>1.2E-2</v>
      </c>
    </row>
    <row r="13" spans="2:25" s="52" customFormat="1" ht="26.45" customHeight="1" x14ac:dyDescent="0.25">
      <c r="B13" s="41"/>
      <c r="C13" s="60"/>
      <c r="D13" s="43"/>
      <c r="E13" s="44"/>
      <c r="F13" s="66" t="s">
        <v>41</v>
      </c>
      <c r="G13" s="67">
        <f>SUM(G6:G12)</f>
        <v>747</v>
      </c>
      <c r="H13" s="159">
        <f>SUM(H6:H12)</f>
        <v>83.66</v>
      </c>
      <c r="I13" s="68">
        <f t="shared" ref="I13:Y13" si="0">I6+I7+I8+I9+I10+I11</f>
        <v>13.15</v>
      </c>
      <c r="J13" s="69">
        <f t="shared" si="0"/>
        <v>17.02</v>
      </c>
      <c r="K13" s="70">
        <f t="shared" si="0"/>
        <v>84.02</v>
      </c>
      <c r="L13" s="71">
        <f t="shared" si="0"/>
        <v>507.24</v>
      </c>
      <c r="M13" s="68">
        <f t="shared" si="0"/>
        <v>0.13</v>
      </c>
      <c r="N13" s="69">
        <f t="shared" si="0"/>
        <v>0.27200000000000002</v>
      </c>
      <c r="O13" s="69">
        <f t="shared" si="0"/>
        <v>1.4500000000000002</v>
      </c>
      <c r="P13" s="69">
        <f t="shared" si="0"/>
        <v>40</v>
      </c>
      <c r="Q13" s="70">
        <f t="shared" si="0"/>
        <v>0.16</v>
      </c>
      <c r="R13" s="68">
        <f t="shared" si="0"/>
        <v>255.60000000000002</v>
      </c>
      <c r="S13" s="69">
        <f t="shared" si="0"/>
        <v>233.87</v>
      </c>
      <c r="T13" s="69">
        <f t="shared" si="0"/>
        <v>51</v>
      </c>
      <c r="U13" s="69">
        <f t="shared" si="0"/>
        <v>2.17</v>
      </c>
      <c r="V13" s="69">
        <f t="shared" si="0"/>
        <v>344.39</v>
      </c>
      <c r="W13" s="69">
        <f t="shared" si="0"/>
        <v>1.6E-2</v>
      </c>
      <c r="X13" s="69">
        <f t="shared" si="0"/>
        <v>5.5999999999999999E-3</v>
      </c>
      <c r="Y13" s="72">
        <f t="shared" si="0"/>
        <v>5.2000000000000005E-2</v>
      </c>
    </row>
    <row r="14" spans="2:25" s="52" customFormat="1" ht="26.45" customHeight="1" thickBot="1" x14ac:dyDescent="0.3">
      <c r="B14" s="41"/>
      <c r="C14" s="73"/>
      <c r="D14" s="43"/>
      <c r="E14" s="44"/>
      <c r="F14" s="74" t="s">
        <v>42</v>
      </c>
      <c r="G14" s="44"/>
      <c r="H14" s="75"/>
      <c r="I14" s="76"/>
      <c r="J14" s="77"/>
      <c r="K14" s="78"/>
      <c r="L14" s="79">
        <f>L13/23.5</f>
        <v>21.58468085106383</v>
      </c>
      <c r="M14" s="76"/>
      <c r="N14" s="77"/>
      <c r="O14" s="77"/>
      <c r="P14" s="77"/>
      <c r="Q14" s="78"/>
      <c r="R14" s="76"/>
      <c r="S14" s="77"/>
      <c r="T14" s="77"/>
      <c r="U14" s="77"/>
      <c r="V14" s="77"/>
      <c r="W14" s="77"/>
      <c r="X14" s="77"/>
      <c r="Y14" s="80"/>
    </row>
    <row r="15" spans="2:25" s="20" customFormat="1" ht="46.5" customHeight="1" x14ac:dyDescent="0.25">
      <c r="B15" s="81" t="s">
        <v>43</v>
      </c>
      <c r="C15" s="32"/>
      <c r="D15" s="82">
        <v>137</v>
      </c>
      <c r="E15" s="33" t="s">
        <v>28</v>
      </c>
      <c r="F15" s="83" t="s">
        <v>59</v>
      </c>
      <c r="G15" s="84">
        <v>200</v>
      </c>
      <c r="H15" s="160">
        <v>23</v>
      </c>
      <c r="I15" s="39">
        <v>0.8</v>
      </c>
      <c r="J15" s="36">
        <v>0.2</v>
      </c>
      <c r="K15" s="40">
        <v>7.5</v>
      </c>
      <c r="L15" s="38">
        <v>38</v>
      </c>
      <c r="M15" s="35">
        <v>0.06</v>
      </c>
      <c r="N15" s="39">
        <v>0.03</v>
      </c>
      <c r="O15" s="36">
        <v>38</v>
      </c>
      <c r="P15" s="36">
        <v>10</v>
      </c>
      <c r="Q15" s="37">
        <v>0</v>
      </c>
      <c r="R15" s="35">
        <v>35</v>
      </c>
      <c r="S15" s="36">
        <v>17</v>
      </c>
      <c r="T15" s="36">
        <v>11</v>
      </c>
      <c r="U15" s="36">
        <v>0.1</v>
      </c>
      <c r="V15" s="36">
        <v>155</v>
      </c>
      <c r="W15" s="36">
        <v>2.9999999999999997E-4</v>
      </c>
      <c r="X15" s="36">
        <v>1E-4</v>
      </c>
      <c r="Y15" s="37">
        <v>0.15</v>
      </c>
    </row>
    <row r="16" spans="2:25" s="20" customFormat="1" ht="26.45" customHeight="1" x14ac:dyDescent="0.25">
      <c r="B16" s="30"/>
      <c r="C16" s="46"/>
      <c r="D16" s="60">
        <v>33</v>
      </c>
      <c r="E16" s="43" t="s">
        <v>44</v>
      </c>
      <c r="F16" s="53" t="s">
        <v>45</v>
      </c>
      <c r="G16" s="85">
        <v>200</v>
      </c>
      <c r="H16" s="158">
        <v>15.01</v>
      </c>
      <c r="I16" s="86">
        <v>6.4</v>
      </c>
      <c r="J16" s="87">
        <v>6.2</v>
      </c>
      <c r="K16" s="88">
        <v>12.2</v>
      </c>
      <c r="L16" s="89">
        <v>130.6</v>
      </c>
      <c r="M16" s="86">
        <v>0.08</v>
      </c>
      <c r="N16" s="90">
        <v>0.08</v>
      </c>
      <c r="O16" s="87">
        <v>6.8</v>
      </c>
      <c r="P16" s="87">
        <v>180</v>
      </c>
      <c r="Q16" s="88">
        <v>0</v>
      </c>
      <c r="R16" s="86">
        <v>36.799999999999997</v>
      </c>
      <c r="S16" s="87">
        <v>76.2</v>
      </c>
      <c r="T16" s="87">
        <v>23.2</v>
      </c>
      <c r="U16" s="87">
        <v>0.8</v>
      </c>
      <c r="V16" s="87">
        <v>466.22</v>
      </c>
      <c r="W16" s="87">
        <v>6.0000000000000001E-3</v>
      </c>
      <c r="X16" s="87">
        <v>2E-3</v>
      </c>
      <c r="Y16" s="88">
        <v>0.04</v>
      </c>
    </row>
    <row r="17" spans="2:25" s="52" customFormat="1" ht="26.45" customHeight="1" x14ac:dyDescent="0.25">
      <c r="B17" s="91"/>
      <c r="C17" s="92"/>
      <c r="D17" s="60">
        <v>80</v>
      </c>
      <c r="E17" s="43" t="s">
        <v>46</v>
      </c>
      <c r="F17" s="53" t="s">
        <v>47</v>
      </c>
      <c r="G17" s="85">
        <v>90</v>
      </c>
      <c r="H17" s="158">
        <v>29.88</v>
      </c>
      <c r="I17" s="86">
        <v>14.85</v>
      </c>
      <c r="J17" s="87">
        <v>13.32</v>
      </c>
      <c r="K17" s="88">
        <v>5.94</v>
      </c>
      <c r="L17" s="89">
        <v>202.68</v>
      </c>
      <c r="M17" s="86">
        <v>0.06</v>
      </c>
      <c r="N17" s="90">
        <v>0.1</v>
      </c>
      <c r="O17" s="87">
        <v>3.38</v>
      </c>
      <c r="P17" s="87">
        <v>19.5</v>
      </c>
      <c r="Q17" s="88">
        <v>0</v>
      </c>
      <c r="R17" s="86">
        <v>20.58</v>
      </c>
      <c r="S17" s="87">
        <v>74.39</v>
      </c>
      <c r="T17" s="87">
        <v>22.98</v>
      </c>
      <c r="U17" s="87">
        <v>0.95</v>
      </c>
      <c r="V17" s="87">
        <v>204</v>
      </c>
      <c r="W17" s="87">
        <v>0</v>
      </c>
      <c r="X17" s="87">
        <v>0</v>
      </c>
      <c r="Y17" s="88">
        <v>0.09</v>
      </c>
    </row>
    <row r="18" spans="2:25" s="52" customFormat="1" ht="26.45" customHeight="1" x14ac:dyDescent="0.25">
      <c r="B18" s="91"/>
      <c r="C18" s="92"/>
      <c r="D18" s="60">
        <v>54</v>
      </c>
      <c r="E18" s="43" t="s">
        <v>48</v>
      </c>
      <c r="F18" s="45" t="s">
        <v>49</v>
      </c>
      <c r="G18" s="60">
        <v>150</v>
      </c>
      <c r="H18" s="158">
        <v>9.5299999999999994</v>
      </c>
      <c r="I18" s="55">
        <v>7.2</v>
      </c>
      <c r="J18" s="56">
        <v>5.0999999999999996</v>
      </c>
      <c r="K18" s="59">
        <v>33.9</v>
      </c>
      <c r="L18" s="93">
        <v>210.3</v>
      </c>
      <c r="M18" s="55">
        <v>0.21</v>
      </c>
      <c r="N18" s="62">
        <v>0.11</v>
      </c>
      <c r="O18" s="56">
        <v>0</v>
      </c>
      <c r="P18" s="56">
        <v>0</v>
      </c>
      <c r="Q18" s="59">
        <v>0</v>
      </c>
      <c r="R18" s="55">
        <v>14.55</v>
      </c>
      <c r="S18" s="56">
        <v>208.87</v>
      </c>
      <c r="T18" s="56">
        <v>139.99</v>
      </c>
      <c r="U18" s="56">
        <v>4.68</v>
      </c>
      <c r="V18" s="56">
        <v>273.8</v>
      </c>
      <c r="W18" s="56">
        <v>3.0000000000000001E-3</v>
      </c>
      <c r="X18" s="56">
        <v>5.0000000000000001E-3</v>
      </c>
      <c r="Y18" s="59">
        <v>0.02</v>
      </c>
    </row>
    <row r="19" spans="2:25" s="20" customFormat="1" ht="33.75" customHeight="1" x14ac:dyDescent="0.25">
      <c r="B19" s="94"/>
      <c r="C19" s="95" t="s">
        <v>50</v>
      </c>
      <c r="D19" s="96">
        <v>98</v>
      </c>
      <c r="E19" s="96" t="s">
        <v>35</v>
      </c>
      <c r="F19" s="97" t="s">
        <v>51</v>
      </c>
      <c r="G19" s="98">
        <v>200</v>
      </c>
      <c r="H19" s="161">
        <v>3.99</v>
      </c>
      <c r="I19" s="100">
        <v>0.4</v>
      </c>
      <c r="J19" s="101">
        <v>0</v>
      </c>
      <c r="K19" s="102">
        <v>27</v>
      </c>
      <c r="L19" s="103">
        <v>59.48</v>
      </c>
      <c r="M19" s="100">
        <v>0</v>
      </c>
      <c r="N19" s="104">
        <v>0</v>
      </c>
      <c r="O19" s="101">
        <v>1.4</v>
      </c>
      <c r="P19" s="101">
        <v>0</v>
      </c>
      <c r="Q19" s="102">
        <v>0</v>
      </c>
      <c r="R19" s="100">
        <v>0.21</v>
      </c>
      <c r="S19" s="101">
        <v>0</v>
      </c>
      <c r="T19" s="101">
        <v>0</v>
      </c>
      <c r="U19" s="101">
        <v>0.02</v>
      </c>
      <c r="V19" s="101">
        <v>0.2</v>
      </c>
      <c r="W19" s="101">
        <v>0</v>
      </c>
      <c r="X19" s="101">
        <v>0</v>
      </c>
      <c r="Y19" s="102">
        <v>0</v>
      </c>
    </row>
    <row r="20" spans="2:25" s="20" customFormat="1" ht="26.45" customHeight="1" x14ac:dyDescent="0.25">
      <c r="B20" s="94"/>
      <c r="C20" s="105"/>
      <c r="D20" s="106">
        <v>119</v>
      </c>
      <c r="E20" s="43" t="s">
        <v>52</v>
      </c>
      <c r="F20" s="45" t="s">
        <v>52</v>
      </c>
      <c r="G20" s="60">
        <v>20</v>
      </c>
      <c r="H20" s="156">
        <v>1.32</v>
      </c>
      <c r="I20" s="55">
        <v>1.4</v>
      </c>
      <c r="J20" s="56">
        <v>0.14000000000000001</v>
      </c>
      <c r="K20" s="59">
        <v>8.8000000000000007</v>
      </c>
      <c r="L20" s="65">
        <v>48</v>
      </c>
      <c r="M20" s="55">
        <v>0.02</v>
      </c>
      <c r="N20" s="56">
        <v>6.0000000000000001E-3</v>
      </c>
      <c r="O20" s="56">
        <v>0</v>
      </c>
      <c r="P20" s="56">
        <v>0</v>
      </c>
      <c r="Q20" s="57">
        <v>0</v>
      </c>
      <c r="R20" s="55">
        <v>7.4</v>
      </c>
      <c r="S20" s="56">
        <v>43.6</v>
      </c>
      <c r="T20" s="56">
        <v>13</v>
      </c>
      <c r="U20" s="56">
        <v>0.56000000000000005</v>
      </c>
      <c r="V20" s="56">
        <v>18.600000000000001</v>
      </c>
      <c r="W20" s="56">
        <v>5.9999999999999995E-4</v>
      </c>
      <c r="X20" s="56">
        <v>1E-3</v>
      </c>
      <c r="Y20" s="59">
        <v>0</v>
      </c>
    </row>
    <row r="21" spans="2:25" s="20" customFormat="1" ht="26.45" customHeight="1" x14ac:dyDescent="0.25">
      <c r="B21" s="94"/>
      <c r="C21" s="107"/>
      <c r="D21" s="108">
        <v>120</v>
      </c>
      <c r="E21" s="109" t="s">
        <v>53</v>
      </c>
      <c r="F21" s="110" t="s">
        <v>53</v>
      </c>
      <c r="G21" s="60">
        <v>20</v>
      </c>
      <c r="H21" s="158">
        <v>1</v>
      </c>
      <c r="I21" s="55">
        <v>1.1399999999999999</v>
      </c>
      <c r="J21" s="56">
        <v>0.22</v>
      </c>
      <c r="K21" s="59">
        <v>7.44</v>
      </c>
      <c r="L21" s="65">
        <v>36.26</v>
      </c>
      <c r="M21" s="55">
        <v>0.02</v>
      </c>
      <c r="N21" s="62">
        <v>2.4E-2</v>
      </c>
      <c r="O21" s="56">
        <v>0.08</v>
      </c>
      <c r="P21" s="56">
        <v>0</v>
      </c>
      <c r="Q21" s="59">
        <v>0</v>
      </c>
      <c r="R21" s="55">
        <v>6.8</v>
      </c>
      <c r="S21" s="56">
        <v>24</v>
      </c>
      <c r="T21" s="56">
        <v>8.1999999999999993</v>
      </c>
      <c r="U21" s="56">
        <v>0.46</v>
      </c>
      <c r="V21" s="56">
        <v>73.5</v>
      </c>
      <c r="W21" s="56">
        <v>2E-3</v>
      </c>
      <c r="X21" s="56">
        <v>2E-3</v>
      </c>
      <c r="Y21" s="59">
        <v>1.2E-2</v>
      </c>
    </row>
    <row r="22" spans="2:25" s="20" customFormat="1" ht="26.45" customHeight="1" x14ac:dyDescent="0.25">
      <c r="B22" s="94"/>
      <c r="C22" s="95" t="s">
        <v>50</v>
      </c>
      <c r="D22" s="111"/>
      <c r="E22" s="99"/>
      <c r="F22" s="112" t="s">
        <v>41</v>
      </c>
      <c r="G22" s="113">
        <f>SUM(G15:G21)</f>
        <v>880</v>
      </c>
      <c r="H22" s="162">
        <f>SUM(H15:H21)</f>
        <v>83.72999999999999</v>
      </c>
      <c r="I22" s="114">
        <f>I15+I16+I17+I18+I19+I20+I21</f>
        <v>32.19</v>
      </c>
      <c r="J22" s="115">
        <f>J15+J16+J17+J18+J19+J20+J21</f>
        <v>25.18</v>
      </c>
      <c r="K22" s="116">
        <f>K15+K16+K17+K18+K19+K20+K21</f>
        <v>102.77999999999999</v>
      </c>
      <c r="L22" s="117">
        <f>L15+L16+L17+L18+L19+L20+L21</f>
        <v>725.31999999999994</v>
      </c>
      <c r="M22" s="118">
        <f>M15+M16+M17+M18+M19+M20+M21</f>
        <v>0.45000000000000007</v>
      </c>
      <c r="N22" s="115">
        <f>N15+N16+N17+N18+N19+N20+N21</f>
        <v>0.35000000000000003</v>
      </c>
      <c r="O22" s="115">
        <f>O15+O16+O17+O18+O19+O20+O21</f>
        <v>49.66</v>
      </c>
      <c r="P22" s="115">
        <f>P15+P16+P17+P18+P19+P20+P21</f>
        <v>209.5</v>
      </c>
      <c r="Q22" s="119">
        <f>Q15+Q16+Q17+Q18+Q19+Q20+Q21</f>
        <v>0</v>
      </c>
      <c r="R22" s="114">
        <f>R15+R16+R17+R18+R19+R20+R21</f>
        <v>121.33999999999999</v>
      </c>
      <c r="S22" s="115">
        <f>S15+S16+S17+S18+S19+S20+S21</f>
        <v>444.06000000000006</v>
      </c>
      <c r="T22" s="115">
        <f>T15+T16+T17+T18+T19+T20+T21</f>
        <v>218.37</v>
      </c>
      <c r="U22" s="115">
        <f>U15+U16+U17+U18+U19+U20+U21</f>
        <v>7.5699999999999994</v>
      </c>
      <c r="V22" s="115">
        <f>V15+V16+V17+V18+V19+V20+V21</f>
        <v>1191.32</v>
      </c>
      <c r="W22" s="115">
        <f>W15+W16+W17+W18+W19+W20+W21</f>
        <v>1.1899999999999999E-2</v>
      </c>
      <c r="X22" s="115">
        <f>X15+X16+X17+X18+X19+X20+X21</f>
        <v>1.01E-2</v>
      </c>
      <c r="Y22" s="116">
        <f>Y15+Y16+Y17+Y18+Y19+Y20+Y21</f>
        <v>0.31200000000000006</v>
      </c>
    </row>
    <row r="23" spans="2:25" s="52" customFormat="1" ht="26.45" customHeight="1" x14ac:dyDescent="0.25">
      <c r="B23" s="91"/>
      <c r="C23" s="95" t="s">
        <v>50</v>
      </c>
      <c r="D23" s="120"/>
      <c r="E23" s="121"/>
      <c r="F23" s="122" t="s">
        <v>42</v>
      </c>
      <c r="G23" s="123"/>
      <c r="H23" s="124"/>
      <c r="I23" s="125"/>
      <c r="J23" s="126"/>
      <c r="K23" s="127"/>
      <c r="L23" s="128">
        <f>L22/23.5</f>
        <v>30.864680851063827</v>
      </c>
      <c r="M23" s="129"/>
      <c r="N23" s="129"/>
      <c r="O23" s="126"/>
      <c r="P23" s="126"/>
      <c r="Q23" s="130"/>
      <c r="R23" s="125"/>
      <c r="S23" s="126"/>
      <c r="T23" s="126"/>
      <c r="U23" s="126"/>
      <c r="V23" s="126"/>
      <c r="W23" s="126"/>
      <c r="X23" s="126"/>
      <c r="Y23" s="127"/>
    </row>
    <row r="24" spans="2:25" x14ac:dyDescent="0.25">
      <c r="B24" s="131"/>
      <c r="C24" s="132"/>
      <c r="D24" s="132"/>
      <c r="E24" s="131"/>
      <c r="F24" s="6"/>
      <c r="G24" s="6"/>
      <c r="H24" s="131"/>
      <c r="I24" s="133"/>
      <c r="J24" s="131"/>
      <c r="K24" s="6"/>
      <c r="L24" s="134"/>
      <c r="M24" s="6"/>
      <c r="N24" s="6"/>
      <c r="O24" s="6"/>
    </row>
    <row r="25" spans="2:25" s="140" customFormat="1" ht="18.75" x14ac:dyDescent="0.25">
      <c r="B25" s="135"/>
      <c r="C25" s="136"/>
      <c r="D25" s="137"/>
      <c r="E25" s="137"/>
      <c r="F25" s="138"/>
      <c r="G25" s="139"/>
      <c r="H25" s="137"/>
      <c r="I25" s="137"/>
      <c r="J25" s="137"/>
      <c r="K25" s="137"/>
    </row>
    <row r="26" spans="2:25" ht="18.75" x14ac:dyDescent="0.25">
      <c r="B26" s="141"/>
      <c r="C26" s="142"/>
      <c r="D26" s="142"/>
      <c r="E26" s="141"/>
      <c r="F26" s="143"/>
      <c r="G26" s="144"/>
      <c r="H26" s="141"/>
      <c r="I26" s="141"/>
      <c r="J26" s="141"/>
      <c r="K26" s="141"/>
    </row>
    <row r="27" spans="2:25" ht="15.75" x14ac:dyDescent="0.25">
      <c r="B27" s="145" t="s">
        <v>54</v>
      </c>
      <c r="C27" s="146"/>
      <c r="D27" s="147"/>
      <c r="E27" s="147"/>
      <c r="F27" s="141"/>
      <c r="G27" s="141"/>
      <c r="H27" s="141"/>
      <c r="I27" s="141"/>
      <c r="J27" s="141"/>
      <c r="K27" s="141"/>
    </row>
    <row r="28" spans="2:25" ht="15.75" x14ac:dyDescent="0.25">
      <c r="B28" s="148" t="s">
        <v>55</v>
      </c>
      <c r="C28" s="149"/>
      <c r="D28" s="150"/>
      <c r="E28" s="150"/>
      <c r="F28" s="141"/>
      <c r="G28" s="141"/>
      <c r="H28" s="141"/>
      <c r="I28" s="141"/>
      <c r="J28" s="141"/>
      <c r="K28" s="141"/>
    </row>
    <row r="29" spans="2:25" x14ac:dyDescent="0.25">
      <c r="E29" s="141"/>
      <c r="F29" s="141"/>
      <c r="G29" s="141"/>
      <c r="H29" s="141"/>
      <c r="I29" s="141"/>
      <c r="J29" s="141"/>
      <c r="K29" s="141"/>
    </row>
    <row r="30" spans="2:25" x14ac:dyDescent="0.25">
      <c r="E30" s="141"/>
      <c r="F30" s="141"/>
      <c r="G30" s="141"/>
      <c r="H30" s="141"/>
      <c r="I30" s="141"/>
      <c r="J30" s="141"/>
      <c r="K30" s="141"/>
    </row>
    <row r="31" spans="2:25" x14ac:dyDescent="0.25">
      <c r="C31"/>
      <c r="D31"/>
      <c r="E31" s="141"/>
      <c r="F31" s="141"/>
      <c r="G31" s="141"/>
      <c r="H31" s="141"/>
      <c r="I31" s="141"/>
      <c r="J31" s="141"/>
      <c r="K31" s="141"/>
    </row>
    <row r="32" spans="2:25" x14ac:dyDescent="0.25">
      <c r="C32"/>
      <c r="D32"/>
      <c r="E32" s="141"/>
      <c r="F32" s="141"/>
      <c r="G32" s="141"/>
      <c r="H32" s="141"/>
      <c r="I32" s="141"/>
      <c r="J32" s="141"/>
      <c r="K32" s="141"/>
    </row>
    <row r="33" spans="3:11" x14ac:dyDescent="0.25">
      <c r="C33"/>
      <c r="D33"/>
      <c r="E33" s="141"/>
      <c r="F33" s="141"/>
      <c r="G33" s="141"/>
      <c r="H33" s="141"/>
      <c r="I33" s="141"/>
      <c r="J33" s="141"/>
      <c r="K33" s="141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2022-11-13T11:02:26Z</dcterms:created>
  <dcterms:modified xsi:type="dcterms:W3CDTF">2022-11-13T11:08:20Z</dcterms:modified>
</cp:coreProperties>
</file>