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0" i="1" l="1"/>
  <c r="H1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L21" i="1" s="1"/>
  <c r="K20" i="1"/>
  <c r="J20" i="1"/>
  <c r="I20" i="1"/>
  <c r="G20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L12" i="1" s="1"/>
  <c r="K11" i="1"/>
  <c r="J11" i="1"/>
  <c r="I11" i="1"/>
  <c r="G11" i="1"/>
</calcChain>
</file>

<file path=xl/sharedStrings.xml><?xml version="1.0" encoding="utf-8"?>
<sst xmlns="http://schemas.openxmlformats.org/spreadsheetml/2006/main" count="64" uniqueCount="56">
  <si>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</si>
  <si>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</si>
  <si>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</si>
  <si>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</si>
  <si>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</si>
  <si>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</si>
  <si>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</si>
  <si>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</si>
  <si>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</si>
  <si>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</si>
  <si>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</si>
  <si>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</si>
  <si>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</si>
  <si>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</si>
  <si>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</si>
  <si>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</si>
  <si>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</si>
  <si>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</si>
  <si>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</si>
  <si>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</si>
  <si>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</si>
  <si>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</si>
  <si>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</si>
  <si>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</si>
  <si>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</si>
  <si>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</si>
  <si>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</si>
  <si>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</si>
  <si>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</si>
  <si>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горячее блюдо</t>
  </si>
  <si>
    <t>Запеканка из творога  с ягодой</t>
  </si>
  <si>
    <t>горячий напиток</t>
  </si>
  <si>
    <t>Горячий шоколад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</si>
  <si>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</si>
  <si>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</si>
  <si>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</si>
  <si>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</si>
  <si>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</si>
  <si>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</si>
  <si>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</si>
  <si>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Икра овощная(кабачковая)</t>
  </si>
  <si>
    <t>1 блюдо</t>
  </si>
  <si>
    <t>Щи с мясом и сметаной</t>
  </si>
  <si>
    <t>2 блюдо</t>
  </si>
  <si>
    <t>Рыба  запеченная    с помидорами и сыром (минтай)</t>
  </si>
  <si>
    <t>п/к*</t>
  </si>
  <si>
    <t>гарнир</t>
  </si>
  <si>
    <t xml:space="preserve">Картофельное пюре с маслом </t>
  </si>
  <si>
    <t>3 блюдо</t>
  </si>
  <si>
    <t>Сок фруктовый (ананасовый)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</si>
  <si>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</si>
  <si>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</si>
  <si>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</si>
  <si>
    <t>МБОУ "Яйская СОШ №2"</t>
  </si>
  <si>
    <t>14.12.2022.</t>
  </si>
  <si>
    <t>Фрукты в ассортименте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</si>
</sst>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5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6" fillId="2" borderId="0" xfId="0" applyFont="1" applyFill="1"/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left"/>
    </xf>
    <xf numFmtId="0" fontId="8" fillId="2" borderId="20" xfId="1" applyFont="1" applyFill="1" applyBorder="1" applyAlignment="1">
      <alignment horizontal="center"/>
    </xf>
    <xf numFmtId="0" fontId="7" fillId="2" borderId="19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center" wrapText="1"/>
    </xf>
    <xf numFmtId="164" fontId="8" fillId="2" borderId="22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164" fontId="5" fillId="2" borderId="34" xfId="0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2" borderId="19" xfId="0" applyFont="1" applyFill="1" applyBorder="1" applyAlignment="1">
      <alignment horizontal="center" wrapText="1"/>
    </xf>
    <xf numFmtId="0" fontId="8" fillId="2" borderId="23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8" fillId="2" borderId="25" xfId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7" fillId="2" borderId="19" xfId="0" applyFont="1" applyFill="1" applyBorder="1" applyAlignment="1">
      <alignment wrapText="1"/>
    </xf>
    <xf numFmtId="0" fontId="7" fillId="2" borderId="21" xfId="0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/>
    </xf>
    <xf numFmtId="0" fontId="8" fillId="2" borderId="27" xfId="1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center"/>
    </xf>
    <xf numFmtId="0" fontId="8" fillId="3" borderId="23" xfId="1" applyFont="1" applyFill="1" applyBorder="1" applyAlignment="1">
      <alignment horizontal="center" wrapText="1"/>
    </xf>
    <xf numFmtId="0" fontId="8" fillId="3" borderId="24" xfId="1" applyFont="1" applyFill="1" applyBorder="1" applyAlignment="1">
      <alignment horizontal="center" wrapText="1"/>
    </xf>
    <xf numFmtId="0" fontId="8" fillId="3" borderId="25" xfId="1" applyFont="1" applyFill="1" applyBorder="1" applyAlignment="1">
      <alignment horizontal="center" wrapText="1"/>
    </xf>
    <xf numFmtId="0" fontId="8" fillId="3" borderId="19" xfId="1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0" fontId="7" fillId="3" borderId="40" xfId="0" applyFont="1" applyFill="1" applyBorder="1" applyAlignment="1">
      <alignment horizontal="center"/>
    </xf>
    <xf numFmtId="0" fontId="10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2" fontId="8" fillId="3" borderId="4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12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8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8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/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>
      <alignment horizontal="center"/>
    </xf>
    <xf numFmtId="2" fontId="7" fillId="2" borderId="11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10" fillId="2" borderId="19" xfId="0" applyNumberFormat="1" applyFont="1" applyFill="1" applyBorder="1" applyAlignment="1">
      <alignment horizontal="center"/>
    </xf>
    <xf numFmtId="2" fontId="14" fillId="2" borderId="19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8" fillId="3" borderId="19" xfId="0" applyNumberFormat="1" applyFont="1" applyFill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4" fillId="3" borderId="4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2"/>
  <sheetViews>
    <sheetView tabSelected="1" topLeftCell="A7" zoomScale="68" zoomScaleNormal="68" workbookViewId="0">
      <selection activeCell="H20" sqref="H20"/>
    </sheetView>
  </sheetViews>
  <sheetFormatPr defaultRowHeight="15" x14ac:dyDescent="0.25"/>
  <cols>
    <col min="2" max="3" width="16.85546875" customWidth="1"/>
    <col min="4" max="4" width="17.140625" style="132" customWidth="1"/>
    <col min="5" max="5" width="24.42578125" customWidth="1"/>
    <col min="6" max="6" width="64.42578125" customWidth="1"/>
    <col min="7" max="7" width="15.42578125" customWidth="1"/>
    <col min="8" max="8" width="21.140625" bestFit="1" customWidth="1"/>
    <col min="10" max="10" width="11.28515625" customWidth="1"/>
    <col min="11" max="11" width="12.85546875" customWidth="1"/>
    <col min="12" max="12" width="22.5703125" customWidth="1"/>
    <col min="13" max="13" width="11.28515625" customWidth="1"/>
    <col min="17" max="17" width="9.140625" customWidth="1"/>
    <col min="23" max="23" width="14.140625" customWidth="1"/>
    <col min="24" max="24" width="11.140625" bestFit="1" customWidth="1"/>
  </cols>
  <sheetData>
    <row r="2" spans="2:25" ht="23.25" x14ac:dyDescent="0.35">
      <c r="B2" s="142" t="s">
        <v>53</v>
      </c>
      <c r="C2" s="143"/>
      <c r="D2" s="143"/>
      <c r="E2" s="143"/>
      <c r="F2" s="143"/>
      <c r="G2" s="1" t="s">
        <v>0</v>
      </c>
      <c r="H2" s="144" t="s">
        <v>54</v>
      </c>
      <c r="I2" s="2"/>
      <c r="L2" s="3"/>
      <c r="M2" s="4"/>
      <c r="N2" s="5"/>
      <c r="O2" s="6"/>
    </row>
    <row r="3" spans="2:25" ht="15.75" thickBot="1" x14ac:dyDescent="0.3">
      <c r="B3" s="5"/>
      <c r="C3" s="5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25" s="16" customFormat="1" ht="21.75" customHeight="1" thickBot="1" x14ac:dyDescent="0.3">
      <c r="B4" s="8" t="s">
        <v>1</v>
      </c>
      <c r="C4" s="8"/>
      <c r="D4" s="9" t="s">
        <v>2</v>
      </c>
      <c r="E4" s="8" t="s">
        <v>3</v>
      </c>
      <c r="F4" s="10" t="s">
        <v>4</v>
      </c>
      <c r="G4" s="10" t="s">
        <v>5</v>
      </c>
      <c r="H4" s="10" t="s">
        <v>6</v>
      </c>
      <c r="I4" s="11" t="s">
        <v>7</v>
      </c>
      <c r="J4" s="12"/>
      <c r="K4" s="13"/>
      <c r="L4" s="9" t="s">
        <v>8</v>
      </c>
      <c r="M4" s="11" t="s">
        <v>9</v>
      </c>
      <c r="N4" s="14"/>
      <c r="O4" s="14"/>
      <c r="P4" s="14"/>
      <c r="Q4" s="15"/>
      <c r="R4" s="11" t="s">
        <v>10</v>
      </c>
      <c r="S4" s="14"/>
      <c r="T4" s="14"/>
      <c r="U4" s="14"/>
      <c r="V4" s="14"/>
      <c r="W4" s="14"/>
      <c r="X4" s="14"/>
      <c r="Y4" s="15"/>
    </row>
    <row r="5" spans="2:25" s="16" customFormat="1" ht="28.5" customHeight="1" thickBot="1" x14ac:dyDescent="0.3">
      <c r="B5" s="17"/>
      <c r="C5" s="18"/>
      <c r="D5" s="19"/>
      <c r="E5" s="17"/>
      <c r="F5" s="17"/>
      <c r="G5" s="17"/>
      <c r="H5" s="17"/>
      <c r="I5" s="20" t="s">
        <v>11</v>
      </c>
      <c r="J5" s="21" t="s">
        <v>12</v>
      </c>
      <c r="K5" s="20" t="s">
        <v>13</v>
      </c>
      <c r="L5" s="22"/>
      <c r="M5" s="23" t="s">
        <v>14</v>
      </c>
      <c r="N5" s="23" t="s">
        <v>15</v>
      </c>
      <c r="O5" s="23" t="s">
        <v>16</v>
      </c>
      <c r="P5" s="24" t="s">
        <v>17</v>
      </c>
      <c r="Q5" s="23" t="s">
        <v>18</v>
      </c>
      <c r="R5" s="23" t="s">
        <v>19</v>
      </c>
      <c r="S5" s="23" t="s">
        <v>20</v>
      </c>
      <c r="T5" s="23" t="s">
        <v>21</v>
      </c>
      <c r="U5" s="23" t="s">
        <v>22</v>
      </c>
      <c r="V5" s="23" t="s">
        <v>23</v>
      </c>
      <c r="W5" s="23" t="s">
        <v>24</v>
      </c>
      <c r="X5" s="23" t="s">
        <v>25</v>
      </c>
      <c r="Y5" s="21" t="s">
        <v>26</v>
      </c>
    </row>
    <row r="6" spans="2:25" s="16" customFormat="1" ht="26.45" customHeight="1" x14ac:dyDescent="0.25">
      <c r="B6" s="25" t="s">
        <v>27</v>
      </c>
      <c r="C6" s="26"/>
      <c r="D6" s="27">
        <v>137</v>
      </c>
      <c r="E6" s="28" t="s">
        <v>28</v>
      </c>
      <c r="F6" s="29" t="s">
        <v>55</v>
      </c>
      <c r="G6" s="30">
        <v>200</v>
      </c>
      <c r="H6" s="145">
        <v>23</v>
      </c>
      <c r="I6" s="31">
        <v>0.8</v>
      </c>
      <c r="J6" s="32">
        <v>0.2</v>
      </c>
      <c r="K6" s="33">
        <v>7.5</v>
      </c>
      <c r="L6" s="34">
        <v>38</v>
      </c>
      <c r="M6" s="35">
        <v>0.06</v>
      </c>
      <c r="N6" s="31">
        <v>0.03</v>
      </c>
      <c r="O6" s="32">
        <v>38</v>
      </c>
      <c r="P6" s="32">
        <v>10</v>
      </c>
      <c r="Q6" s="36">
        <v>0</v>
      </c>
      <c r="R6" s="35">
        <v>35</v>
      </c>
      <c r="S6" s="32">
        <v>17</v>
      </c>
      <c r="T6" s="32">
        <v>11</v>
      </c>
      <c r="U6" s="32">
        <v>0.1</v>
      </c>
      <c r="V6" s="32">
        <v>155</v>
      </c>
      <c r="W6" s="32">
        <v>2.9999999999999997E-4</v>
      </c>
      <c r="X6" s="32">
        <v>1E-4</v>
      </c>
      <c r="Y6" s="36">
        <v>0.15</v>
      </c>
    </row>
    <row r="7" spans="2:25" s="48" customFormat="1" ht="39.75" customHeight="1" x14ac:dyDescent="0.25">
      <c r="B7" s="37"/>
      <c r="C7" s="38"/>
      <c r="D7" s="39">
        <v>293</v>
      </c>
      <c r="E7" s="38" t="s">
        <v>29</v>
      </c>
      <c r="F7" s="40" t="s">
        <v>30</v>
      </c>
      <c r="G7" s="41">
        <v>150</v>
      </c>
      <c r="H7" s="146">
        <v>41.36</v>
      </c>
      <c r="I7" s="42">
        <v>16.03</v>
      </c>
      <c r="J7" s="43">
        <v>7.85</v>
      </c>
      <c r="K7" s="44">
        <v>31.16</v>
      </c>
      <c r="L7" s="45">
        <v>261.16000000000003</v>
      </c>
      <c r="M7" s="46">
        <v>0.04</v>
      </c>
      <c r="N7" s="42">
        <v>0.22</v>
      </c>
      <c r="O7" s="43">
        <v>2.23</v>
      </c>
      <c r="P7" s="43">
        <v>60</v>
      </c>
      <c r="Q7" s="44">
        <v>0.52</v>
      </c>
      <c r="R7" s="46">
        <v>115.6</v>
      </c>
      <c r="S7" s="43">
        <v>185.7</v>
      </c>
      <c r="T7" s="43">
        <v>24.6</v>
      </c>
      <c r="U7" s="43">
        <v>1.05</v>
      </c>
      <c r="V7" s="43">
        <v>123.96</v>
      </c>
      <c r="W7" s="43">
        <v>5.3499999999999997E-3</v>
      </c>
      <c r="X7" s="43">
        <v>2.4590000000000001E-2</v>
      </c>
      <c r="Y7" s="47">
        <v>0.02</v>
      </c>
    </row>
    <row r="8" spans="2:25" s="48" customFormat="1" ht="26.45" customHeight="1" x14ac:dyDescent="0.25">
      <c r="B8" s="37"/>
      <c r="C8" s="38"/>
      <c r="D8" s="39">
        <v>116</v>
      </c>
      <c r="E8" s="49" t="s">
        <v>31</v>
      </c>
      <c r="F8" s="50" t="s">
        <v>32</v>
      </c>
      <c r="G8" s="38">
        <v>200</v>
      </c>
      <c r="H8" s="146">
        <v>16.45</v>
      </c>
      <c r="I8" s="42">
        <v>3.2</v>
      </c>
      <c r="J8" s="43">
        <v>3.2</v>
      </c>
      <c r="K8" s="44">
        <v>14.6</v>
      </c>
      <c r="L8" s="45">
        <v>100.8</v>
      </c>
      <c r="M8" s="46">
        <v>6.5</v>
      </c>
      <c r="N8" s="42">
        <v>0.32</v>
      </c>
      <c r="O8" s="43">
        <v>1.08</v>
      </c>
      <c r="P8" s="43">
        <v>40</v>
      </c>
      <c r="Q8" s="44">
        <v>0.1</v>
      </c>
      <c r="R8" s="46">
        <v>178.44</v>
      </c>
      <c r="S8" s="43">
        <v>136.9</v>
      </c>
      <c r="T8" s="43">
        <v>25.2</v>
      </c>
      <c r="U8" s="43">
        <v>0.42</v>
      </c>
      <c r="V8" s="43">
        <v>319.2</v>
      </c>
      <c r="W8" s="43">
        <v>1.6E-2</v>
      </c>
      <c r="X8" s="43">
        <v>4.0000000000000001E-3</v>
      </c>
      <c r="Y8" s="47">
        <v>0.04</v>
      </c>
    </row>
    <row r="9" spans="2:25" s="48" customFormat="1" ht="26.45" customHeight="1" x14ac:dyDescent="0.25">
      <c r="B9" s="37"/>
      <c r="C9" s="38"/>
      <c r="D9" s="51">
        <v>121</v>
      </c>
      <c r="E9" s="49" t="s">
        <v>33</v>
      </c>
      <c r="F9" s="52" t="s">
        <v>34</v>
      </c>
      <c r="G9" s="53">
        <v>30</v>
      </c>
      <c r="H9" s="146">
        <v>3</v>
      </c>
      <c r="I9" s="42">
        <v>2.16</v>
      </c>
      <c r="J9" s="43">
        <v>0.81</v>
      </c>
      <c r="K9" s="44">
        <v>14.73</v>
      </c>
      <c r="L9" s="45">
        <v>75.66</v>
      </c>
      <c r="M9" s="46">
        <v>0.04</v>
      </c>
      <c r="N9" s="43">
        <v>0.01</v>
      </c>
      <c r="O9" s="43">
        <v>0</v>
      </c>
      <c r="P9" s="43">
        <v>0</v>
      </c>
      <c r="Q9" s="47">
        <v>0</v>
      </c>
      <c r="R9" s="42">
        <v>7.5</v>
      </c>
      <c r="S9" s="43">
        <v>24.6</v>
      </c>
      <c r="T9" s="43">
        <v>9.9</v>
      </c>
      <c r="U9" s="43">
        <v>0.45</v>
      </c>
      <c r="V9" s="43">
        <v>27.6</v>
      </c>
      <c r="W9" s="43">
        <v>0</v>
      </c>
      <c r="X9" s="43">
        <v>0</v>
      </c>
      <c r="Y9" s="47">
        <v>0</v>
      </c>
    </row>
    <row r="10" spans="2:25" s="48" customFormat="1" ht="30" customHeight="1" x14ac:dyDescent="0.25">
      <c r="B10" s="37"/>
      <c r="C10" s="38"/>
      <c r="D10" s="39">
        <v>120</v>
      </c>
      <c r="E10" s="49" t="s">
        <v>35</v>
      </c>
      <c r="F10" s="50" t="s">
        <v>36</v>
      </c>
      <c r="G10" s="38">
        <v>20</v>
      </c>
      <c r="H10" s="146">
        <v>1</v>
      </c>
      <c r="I10" s="42">
        <v>1.1399999999999999</v>
      </c>
      <c r="J10" s="43">
        <v>0.22</v>
      </c>
      <c r="K10" s="44">
        <v>7.44</v>
      </c>
      <c r="L10" s="54">
        <v>36.26</v>
      </c>
      <c r="M10" s="46">
        <v>0.02</v>
      </c>
      <c r="N10" s="42">
        <v>2.4E-2</v>
      </c>
      <c r="O10" s="43">
        <v>0.08</v>
      </c>
      <c r="P10" s="43">
        <v>0</v>
      </c>
      <c r="Q10" s="44">
        <v>0</v>
      </c>
      <c r="R10" s="46">
        <v>6.8</v>
      </c>
      <c r="S10" s="43">
        <v>24</v>
      </c>
      <c r="T10" s="43">
        <v>8.1999999999999993</v>
      </c>
      <c r="U10" s="43">
        <v>0.46</v>
      </c>
      <c r="V10" s="43">
        <v>73.5</v>
      </c>
      <c r="W10" s="43">
        <v>2E-3</v>
      </c>
      <c r="X10" s="43">
        <v>2E-3</v>
      </c>
      <c r="Y10" s="47">
        <v>1.2E-2</v>
      </c>
    </row>
    <row r="11" spans="2:25" s="48" customFormat="1" ht="26.45" customHeight="1" x14ac:dyDescent="0.25">
      <c r="B11" s="37"/>
      <c r="C11" s="38"/>
      <c r="D11" s="51"/>
      <c r="E11" s="49"/>
      <c r="F11" s="55" t="s">
        <v>37</v>
      </c>
      <c r="G11" s="56">
        <f>G6+G7+G8+G9+G10</f>
        <v>600</v>
      </c>
      <c r="H11" s="148">
        <f>SUM(H6:H10)</f>
        <v>84.81</v>
      </c>
      <c r="I11" s="42">
        <f t="shared" ref="I11:Y11" si="0">I6+I7+I8+I9+I10</f>
        <v>23.330000000000002</v>
      </c>
      <c r="J11" s="43">
        <f t="shared" si="0"/>
        <v>12.280000000000001</v>
      </c>
      <c r="K11" s="44">
        <f t="shared" si="0"/>
        <v>75.429999999999993</v>
      </c>
      <c r="L11" s="58">
        <f t="shared" si="0"/>
        <v>511.88</v>
      </c>
      <c r="M11" s="46">
        <f t="shared" si="0"/>
        <v>6.6599999999999993</v>
      </c>
      <c r="N11" s="43">
        <f t="shared" si="0"/>
        <v>0.60400000000000009</v>
      </c>
      <c r="O11" s="43">
        <f t="shared" si="0"/>
        <v>41.389999999999993</v>
      </c>
      <c r="P11" s="43">
        <f t="shared" si="0"/>
        <v>110</v>
      </c>
      <c r="Q11" s="44">
        <f t="shared" si="0"/>
        <v>0.62</v>
      </c>
      <c r="R11" s="46">
        <f t="shared" si="0"/>
        <v>343.34</v>
      </c>
      <c r="S11" s="43">
        <f t="shared" si="0"/>
        <v>388.20000000000005</v>
      </c>
      <c r="T11" s="43">
        <f t="shared" si="0"/>
        <v>78.900000000000006</v>
      </c>
      <c r="U11" s="43">
        <f t="shared" si="0"/>
        <v>2.48</v>
      </c>
      <c r="V11" s="43">
        <f t="shared" si="0"/>
        <v>699.26</v>
      </c>
      <c r="W11" s="43">
        <f t="shared" si="0"/>
        <v>2.3649999999999997E-2</v>
      </c>
      <c r="X11" s="43">
        <f t="shared" si="0"/>
        <v>3.0690000000000002E-2</v>
      </c>
      <c r="Y11" s="47">
        <f t="shared" si="0"/>
        <v>0.222</v>
      </c>
    </row>
    <row r="12" spans="2:25" s="48" customFormat="1" ht="26.45" customHeight="1" thickBot="1" x14ac:dyDescent="0.3">
      <c r="B12" s="37"/>
      <c r="C12" s="59"/>
      <c r="D12" s="60"/>
      <c r="E12" s="61"/>
      <c r="F12" s="62" t="s">
        <v>38</v>
      </c>
      <c r="G12" s="59"/>
      <c r="H12" s="63"/>
      <c r="I12" s="64"/>
      <c r="J12" s="65"/>
      <c r="K12" s="66"/>
      <c r="L12" s="67">
        <f>L11/23.5</f>
        <v>21.782127659574467</v>
      </c>
      <c r="M12" s="68"/>
      <c r="N12" s="65"/>
      <c r="O12" s="65"/>
      <c r="P12" s="65"/>
      <c r="Q12" s="66"/>
      <c r="R12" s="68"/>
      <c r="S12" s="65"/>
      <c r="T12" s="65"/>
      <c r="U12" s="65"/>
      <c r="V12" s="65"/>
      <c r="W12" s="65"/>
      <c r="X12" s="65"/>
      <c r="Y12" s="69"/>
    </row>
    <row r="13" spans="2:25" s="16" customFormat="1" ht="26.45" customHeight="1" x14ac:dyDescent="0.25">
      <c r="B13" s="70" t="s">
        <v>39</v>
      </c>
      <c r="C13" s="26"/>
      <c r="D13" s="38">
        <v>135</v>
      </c>
      <c r="E13" s="39" t="s">
        <v>28</v>
      </c>
      <c r="F13" s="52" t="s">
        <v>40</v>
      </c>
      <c r="G13" s="53">
        <v>60</v>
      </c>
      <c r="H13" s="149">
        <v>7.88</v>
      </c>
      <c r="I13" s="35">
        <v>1.2</v>
      </c>
      <c r="J13" s="32">
        <v>5.4</v>
      </c>
      <c r="K13" s="36">
        <v>5.16</v>
      </c>
      <c r="L13" s="71">
        <v>73.2</v>
      </c>
      <c r="M13" s="35">
        <v>0.01</v>
      </c>
      <c r="N13" s="31">
        <v>0.03</v>
      </c>
      <c r="O13" s="32">
        <v>4.2</v>
      </c>
      <c r="P13" s="32">
        <v>90</v>
      </c>
      <c r="Q13" s="33">
        <v>0</v>
      </c>
      <c r="R13" s="35">
        <v>24.6</v>
      </c>
      <c r="S13" s="32">
        <v>40.200000000000003</v>
      </c>
      <c r="T13" s="32">
        <v>21</v>
      </c>
      <c r="U13" s="32">
        <v>4.2</v>
      </c>
      <c r="V13" s="32">
        <v>189</v>
      </c>
      <c r="W13" s="32">
        <v>0</v>
      </c>
      <c r="X13" s="32">
        <v>0</v>
      </c>
      <c r="Y13" s="36">
        <v>0</v>
      </c>
    </row>
    <row r="14" spans="2:25" s="16" customFormat="1" ht="26.45" customHeight="1" x14ac:dyDescent="0.25">
      <c r="B14" s="25"/>
      <c r="C14" s="72"/>
      <c r="D14" s="39">
        <v>30</v>
      </c>
      <c r="E14" s="49" t="s">
        <v>41</v>
      </c>
      <c r="F14" s="52" t="s">
        <v>42</v>
      </c>
      <c r="G14" s="73">
        <v>200</v>
      </c>
      <c r="H14" s="146">
        <v>14.08</v>
      </c>
      <c r="I14" s="74">
        <v>6</v>
      </c>
      <c r="J14" s="75">
        <v>6.28</v>
      </c>
      <c r="K14" s="76">
        <v>7.12</v>
      </c>
      <c r="L14" s="77">
        <v>109.74</v>
      </c>
      <c r="M14" s="42">
        <v>0.06</v>
      </c>
      <c r="N14" s="42">
        <v>0.08</v>
      </c>
      <c r="O14" s="43">
        <v>9.92</v>
      </c>
      <c r="P14" s="43">
        <v>121</v>
      </c>
      <c r="Q14" s="44">
        <v>8.0000000000000002E-3</v>
      </c>
      <c r="R14" s="46">
        <v>37.1</v>
      </c>
      <c r="S14" s="43">
        <v>79.599999999999994</v>
      </c>
      <c r="T14" s="43">
        <v>21.2</v>
      </c>
      <c r="U14" s="43">
        <v>1.2</v>
      </c>
      <c r="V14" s="43">
        <v>329.8</v>
      </c>
      <c r="W14" s="43">
        <v>6.0000000000000001E-3</v>
      </c>
      <c r="X14" s="43">
        <v>0</v>
      </c>
      <c r="Y14" s="47">
        <v>3.2000000000000001E-2</v>
      </c>
    </row>
    <row r="15" spans="2:25" s="48" customFormat="1" ht="35.25" customHeight="1" x14ac:dyDescent="0.25">
      <c r="B15" s="78"/>
      <c r="C15" s="57"/>
      <c r="D15" s="39">
        <v>182</v>
      </c>
      <c r="E15" s="49" t="s">
        <v>43</v>
      </c>
      <c r="F15" s="79" t="s">
        <v>44</v>
      </c>
      <c r="G15" s="80">
        <v>90</v>
      </c>
      <c r="H15" s="146">
        <v>40.82</v>
      </c>
      <c r="I15" s="74">
        <v>18.61</v>
      </c>
      <c r="J15" s="75">
        <v>5.33</v>
      </c>
      <c r="K15" s="76">
        <v>2.89</v>
      </c>
      <c r="L15" s="77">
        <v>133.04</v>
      </c>
      <c r="M15" s="74">
        <v>0.1</v>
      </c>
      <c r="N15" s="74">
        <v>0.12</v>
      </c>
      <c r="O15" s="75">
        <v>1.34</v>
      </c>
      <c r="P15" s="75">
        <v>30</v>
      </c>
      <c r="Q15" s="76">
        <v>0.32</v>
      </c>
      <c r="R15" s="81">
        <v>125.75</v>
      </c>
      <c r="S15" s="75">
        <v>245.55199999999999</v>
      </c>
      <c r="T15" s="75">
        <v>56.16</v>
      </c>
      <c r="U15" s="75">
        <v>0.97</v>
      </c>
      <c r="V15" s="75">
        <v>404.63</v>
      </c>
      <c r="W15" s="75">
        <v>0.13800000000000001</v>
      </c>
      <c r="X15" s="75">
        <v>1.494E-2</v>
      </c>
      <c r="Y15" s="82">
        <v>0.65</v>
      </c>
    </row>
    <row r="16" spans="2:25" s="48" customFormat="1" ht="26.45" customHeight="1" x14ac:dyDescent="0.25">
      <c r="B16" s="78"/>
      <c r="C16" s="83" t="s">
        <v>45</v>
      </c>
      <c r="D16" s="84">
        <v>50</v>
      </c>
      <c r="E16" s="85" t="s">
        <v>46</v>
      </c>
      <c r="F16" s="86" t="s">
        <v>47</v>
      </c>
      <c r="G16" s="87">
        <v>150</v>
      </c>
      <c r="H16" s="150">
        <v>11.61</v>
      </c>
      <c r="I16" s="88">
        <v>3.3</v>
      </c>
      <c r="J16" s="89">
        <v>7.8</v>
      </c>
      <c r="K16" s="90">
        <v>22.35</v>
      </c>
      <c r="L16" s="91">
        <v>173.1</v>
      </c>
      <c r="M16" s="92">
        <v>0.14000000000000001</v>
      </c>
      <c r="N16" s="92">
        <v>0.12</v>
      </c>
      <c r="O16" s="93">
        <v>18.149999999999999</v>
      </c>
      <c r="P16" s="93">
        <v>21.6</v>
      </c>
      <c r="Q16" s="94">
        <v>0.1</v>
      </c>
      <c r="R16" s="95">
        <v>36.36</v>
      </c>
      <c r="S16" s="93">
        <v>85.5</v>
      </c>
      <c r="T16" s="93">
        <v>27.8</v>
      </c>
      <c r="U16" s="93">
        <v>1.1399999999999999</v>
      </c>
      <c r="V16" s="93">
        <v>701.4</v>
      </c>
      <c r="W16" s="93">
        <v>8.0000000000000002E-3</v>
      </c>
      <c r="X16" s="93">
        <v>2E-3</v>
      </c>
      <c r="Y16" s="96">
        <v>4.2000000000000003E-2</v>
      </c>
    </row>
    <row r="17" spans="2:25" s="16" customFormat="1" ht="33.75" customHeight="1" x14ac:dyDescent="0.25">
      <c r="B17" s="78"/>
      <c r="C17" s="97"/>
      <c r="D17" s="39">
        <v>107</v>
      </c>
      <c r="E17" s="49" t="s">
        <v>48</v>
      </c>
      <c r="F17" s="52" t="s">
        <v>49</v>
      </c>
      <c r="G17" s="73">
        <v>200</v>
      </c>
      <c r="H17" s="146">
        <v>12</v>
      </c>
      <c r="I17" s="98">
        <v>0</v>
      </c>
      <c r="J17" s="99">
        <v>0</v>
      </c>
      <c r="K17" s="100">
        <v>19.600000000000001</v>
      </c>
      <c r="L17" s="101">
        <v>78</v>
      </c>
      <c r="M17" s="98">
        <v>0.02</v>
      </c>
      <c r="N17" s="98">
        <v>0.02</v>
      </c>
      <c r="O17" s="99">
        <v>8</v>
      </c>
      <c r="P17" s="99">
        <v>16</v>
      </c>
      <c r="Q17" s="100">
        <v>0</v>
      </c>
      <c r="R17" s="102">
        <v>0</v>
      </c>
      <c r="S17" s="99">
        <v>0</v>
      </c>
      <c r="T17" s="99">
        <v>0</v>
      </c>
      <c r="U17" s="99">
        <v>0</v>
      </c>
      <c r="V17" s="99">
        <v>266</v>
      </c>
      <c r="W17" s="99">
        <v>0</v>
      </c>
      <c r="X17" s="99">
        <v>0</v>
      </c>
      <c r="Y17" s="103">
        <v>0</v>
      </c>
    </row>
    <row r="18" spans="2:25" s="16" customFormat="1" ht="26.45" customHeight="1" x14ac:dyDescent="0.25">
      <c r="B18" s="104"/>
      <c r="C18" s="97"/>
      <c r="D18" s="105">
        <v>119</v>
      </c>
      <c r="E18" s="106" t="s">
        <v>33</v>
      </c>
      <c r="F18" s="107" t="s">
        <v>50</v>
      </c>
      <c r="G18" s="72">
        <v>50</v>
      </c>
      <c r="H18" s="151">
        <v>2</v>
      </c>
      <c r="I18" s="102">
        <v>3.8</v>
      </c>
      <c r="J18" s="99">
        <v>0.4</v>
      </c>
      <c r="K18" s="103">
        <v>24.6</v>
      </c>
      <c r="L18" s="108">
        <v>117.5</v>
      </c>
      <c r="M18" s="102">
        <v>0.05</v>
      </c>
      <c r="N18" s="98">
        <v>0.01</v>
      </c>
      <c r="O18" s="99">
        <v>0</v>
      </c>
      <c r="P18" s="99">
        <v>0</v>
      </c>
      <c r="Q18" s="100">
        <v>0</v>
      </c>
      <c r="R18" s="102">
        <v>10</v>
      </c>
      <c r="S18" s="99">
        <v>32.5</v>
      </c>
      <c r="T18" s="99">
        <v>7</v>
      </c>
      <c r="U18" s="99">
        <v>0.55000000000000004</v>
      </c>
      <c r="V18" s="99">
        <v>46.5</v>
      </c>
      <c r="W18" s="99">
        <v>1.6000000000000001E-3</v>
      </c>
      <c r="X18" s="99">
        <v>3.0000000000000001E-3</v>
      </c>
      <c r="Y18" s="109">
        <v>7.25</v>
      </c>
    </row>
    <row r="19" spans="2:25" s="16" customFormat="1" ht="26.45" customHeight="1" x14ac:dyDescent="0.25">
      <c r="B19" s="104"/>
      <c r="C19" s="97"/>
      <c r="D19" s="110">
        <v>120</v>
      </c>
      <c r="E19" s="106" t="s">
        <v>35</v>
      </c>
      <c r="F19" s="107" t="s">
        <v>36</v>
      </c>
      <c r="G19" s="38">
        <v>45</v>
      </c>
      <c r="H19" s="147">
        <v>2.16</v>
      </c>
      <c r="I19" s="42">
        <v>2.97</v>
      </c>
      <c r="J19" s="43">
        <v>0.54</v>
      </c>
      <c r="K19" s="44">
        <v>18.09</v>
      </c>
      <c r="L19" s="111">
        <v>89.1</v>
      </c>
      <c r="M19" s="98">
        <v>0.08</v>
      </c>
      <c r="N19" s="98">
        <v>0.04</v>
      </c>
      <c r="O19" s="99">
        <v>0</v>
      </c>
      <c r="P19" s="99">
        <v>0</v>
      </c>
      <c r="Q19" s="100">
        <v>0</v>
      </c>
      <c r="R19" s="102">
        <v>13.05</v>
      </c>
      <c r="S19" s="99">
        <v>67.5</v>
      </c>
      <c r="T19" s="99">
        <v>21.15</v>
      </c>
      <c r="U19" s="99">
        <v>1.75</v>
      </c>
      <c r="V19" s="99">
        <v>105.75</v>
      </c>
      <c r="W19" s="99">
        <v>1.9000000000000001E-4</v>
      </c>
      <c r="X19" s="99">
        <v>2.5000000000000001E-3</v>
      </c>
      <c r="Y19" s="103">
        <v>0.01</v>
      </c>
    </row>
    <row r="20" spans="2:25" s="16" customFormat="1" ht="26.45" customHeight="1" x14ac:dyDescent="0.25">
      <c r="B20" s="104"/>
      <c r="C20" s="112" t="s">
        <v>45</v>
      </c>
      <c r="D20" s="113"/>
      <c r="E20" s="114"/>
      <c r="F20" s="115" t="s">
        <v>37</v>
      </c>
      <c r="G20" s="116">
        <f>G13+G14+G15+G16+G17+G18+G19</f>
        <v>795</v>
      </c>
      <c r="H20" s="152">
        <f>SUM(H13:H19)</f>
        <v>90.55</v>
      </c>
      <c r="I20" s="118">
        <f>I13+I14+I15+I16+I17+I18+I19</f>
        <v>35.879999999999995</v>
      </c>
      <c r="J20" s="119">
        <f>J13+J14+J15+J16+J17+J18+J19</f>
        <v>25.749999999999996</v>
      </c>
      <c r="K20" s="120">
        <f>K13+K14+K15+K16+K17+K18+K19</f>
        <v>99.81</v>
      </c>
      <c r="L20" s="121">
        <f>L13+L14+L15+L16+L17+L18+L19</f>
        <v>773.68000000000006</v>
      </c>
      <c r="M20" s="118">
        <f>M13+M14+M15+M16+M17+M18+M19</f>
        <v>0.46</v>
      </c>
      <c r="N20" s="118">
        <f>N13+N14+N15+N16+N17+N18+N19</f>
        <v>0.42</v>
      </c>
      <c r="O20" s="119">
        <f>O13+O14+O15+O16+O17+O18+O19</f>
        <v>41.61</v>
      </c>
      <c r="P20" s="93">
        <f>P13+P14+P15+P16+P17+P18+P19</f>
        <v>278.60000000000002</v>
      </c>
      <c r="Q20" s="122">
        <f>Q13+Q14+Q15+Q16+Q17+Q18+Q19</f>
        <v>0.42800000000000005</v>
      </c>
      <c r="R20" s="123">
        <f>R13+R14+R15+R16+R17+R18+R19</f>
        <v>246.86</v>
      </c>
      <c r="S20" s="119">
        <f>S13+S14+S15+S16+S17+S18+S19</f>
        <v>550.85199999999998</v>
      </c>
      <c r="T20" s="119">
        <f>T13+T14+T15+T16+T17+T18+T19</f>
        <v>154.31</v>
      </c>
      <c r="U20" s="119">
        <f>U13+U14+U15+U16+U17+U18+U19</f>
        <v>9.81</v>
      </c>
      <c r="V20" s="119">
        <f>V13+V14+V15+V16+V17+V18+V19</f>
        <v>2043.08</v>
      </c>
      <c r="W20" s="119">
        <f>W13+W14+W15+W16+W17+W18+W19</f>
        <v>0.15379000000000001</v>
      </c>
      <c r="X20" s="119">
        <f>X13+X14+X15+X16+X17+X18+X19</f>
        <v>2.2439999999999998E-2</v>
      </c>
      <c r="Y20" s="124">
        <f>Y13+Y14+Y15+Y16+Y17+Y18+Y19</f>
        <v>7.984</v>
      </c>
    </row>
    <row r="21" spans="2:25" s="16" customFormat="1" ht="26.45" customHeight="1" x14ac:dyDescent="0.25">
      <c r="B21" s="104"/>
      <c r="C21" s="112" t="s">
        <v>45</v>
      </c>
      <c r="D21" s="113"/>
      <c r="E21" s="114"/>
      <c r="F21" s="115" t="s">
        <v>38</v>
      </c>
      <c r="G21" s="116"/>
      <c r="H21" s="117"/>
      <c r="I21" s="118"/>
      <c r="J21" s="119"/>
      <c r="K21" s="120"/>
      <c r="L21" s="125">
        <f>L20/23.5</f>
        <v>32.922553191489364</v>
      </c>
      <c r="M21" s="118"/>
      <c r="N21" s="118"/>
      <c r="O21" s="119"/>
      <c r="P21" s="93"/>
      <c r="Q21" s="122"/>
      <c r="R21" s="123"/>
      <c r="S21" s="119"/>
      <c r="T21" s="119"/>
      <c r="U21" s="119"/>
      <c r="V21" s="119"/>
      <c r="W21" s="119"/>
      <c r="X21" s="119"/>
      <c r="Y21" s="124"/>
    </row>
    <row r="22" spans="2:25" x14ac:dyDescent="0.25">
      <c r="B22" s="6"/>
      <c r="C22" s="6"/>
      <c r="D22" s="126"/>
      <c r="E22" s="127"/>
      <c r="F22" s="127"/>
      <c r="G22" s="127"/>
      <c r="H22" s="128"/>
      <c r="I22" s="129"/>
      <c r="J22" s="128"/>
      <c r="K22" s="127"/>
      <c r="L22" s="130"/>
      <c r="M22" s="127"/>
      <c r="N22" s="127"/>
      <c r="O22" s="127"/>
      <c r="P22" s="131"/>
      <c r="Q22" s="131"/>
      <c r="R22" s="131"/>
      <c r="S22" s="131"/>
      <c r="T22" s="131"/>
    </row>
    <row r="23" spans="2:25" ht="18.75" x14ac:dyDescent="0.25">
      <c r="E23" s="133"/>
      <c r="F23" s="134"/>
      <c r="G23" s="135"/>
      <c r="H23" s="133"/>
      <c r="I23" s="133"/>
      <c r="J23" s="133"/>
      <c r="K23" s="133"/>
    </row>
    <row r="24" spans="2:25" ht="18.75" x14ac:dyDescent="0.25">
      <c r="E24" s="133"/>
      <c r="F24" s="134"/>
      <c r="G24" s="135"/>
      <c r="H24" s="133"/>
      <c r="I24" s="133"/>
      <c r="J24" s="133"/>
      <c r="K24" s="133"/>
    </row>
    <row r="25" spans="2:25" ht="18.75" x14ac:dyDescent="0.25">
      <c r="B25" s="136" t="s">
        <v>51</v>
      </c>
      <c r="C25" s="137"/>
      <c r="D25" s="138"/>
      <c r="E25" s="138"/>
      <c r="F25" s="134"/>
      <c r="G25" s="135"/>
      <c r="H25" s="133"/>
      <c r="I25" s="133"/>
      <c r="J25" s="133"/>
      <c r="K25" s="133"/>
    </row>
    <row r="26" spans="2:25" ht="15.75" x14ac:dyDescent="0.25">
      <c r="B26" s="139" t="s">
        <v>52</v>
      </c>
      <c r="C26" s="140"/>
      <c r="D26" s="141"/>
      <c r="E26" s="141"/>
      <c r="F26" s="133"/>
      <c r="G26" s="133"/>
      <c r="H26" s="133"/>
      <c r="I26" s="133"/>
      <c r="J26" s="133"/>
      <c r="K26" s="133"/>
    </row>
    <row r="27" spans="2:25" x14ac:dyDescent="0.25">
      <c r="E27" s="133"/>
      <c r="F27" s="133"/>
      <c r="G27" s="133"/>
      <c r="H27" s="133"/>
      <c r="I27" s="133"/>
      <c r="J27" s="133"/>
      <c r="K27" s="133"/>
    </row>
    <row r="28" spans="2:25" x14ac:dyDescent="0.25">
      <c r="E28" s="133"/>
      <c r="F28" s="133"/>
      <c r="G28" s="133"/>
      <c r="H28" s="133"/>
      <c r="I28" s="133"/>
      <c r="J28" s="133"/>
      <c r="K28" s="133"/>
    </row>
    <row r="29" spans="2:25" x14ac:dyDescent="0.25">
      <c r="E29" s="133"/>
      <c r="F29" s="133"/>
      <c r="G29" s="133"/>
      <c r="H29" s="133"/>
      <c r="I29" s="133"/>
      <c r="J29" s="133"/>
      <c r="K29" s="133"/>
    </row>
    <row r="30" spans="2:25" x14ac:dyDescent="0.25">
      <c r="D30"/>
      <c r="E30" s="133"/>
      <c r="F30" s="133"/>
      <c r="G30" s="133"/>
      <c r="H30" s="133"/>
      <c r="I30" s="133"/>
      <c r="J30" s="133"/>
      <c r="K30" s="133"/>
    </row>
    <row r="31" spans="2:25" x14ac:dyDescent="0.25">
      <c r="D31"/>
      <c r="E31" s="133"/>
      <c r="F31" s="133"/>
      <c r="G31" s="133"/>
      <c r="H31" s="133"/>
      <c r="I31" s="133"/>
      <c r="J31" s="133"/>
      <c r="K31" s="133"/>
    </row>
    <row r="32" spans="2:25" x14ac:dyDescent="0.25">
      <c r="D32"/>
      <c r="E32" s="133"/>
      <c r="F32" s="133"/>
      <c r="G32" s="133"/>
      <c r="H32" s="133"/>
      <c r="I32" s="133"/>
      <c r="J32" s="133"/>
      <c r="K32" s="133"/>
    </row>
  </sheetData>
  <mergeCells count="12">
    <mergeCell ref="H4:H5"/>
    <mergeCell ref="I4:K4"/>
    <mergeCell ref="L4:L5"/>
    <mergeCell ref="M4:Q4"/>
    <mergeCell ref="R4:Y4"/>
    <mergeCell ref="B2:F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2022-12-11T13:08:00Z</dcterms:created>
  <dcterms:modified xsi:type="dcterms:W3CDTF">2022-12-11T13:12:13Z</dcterms:modified>
</cp:coreProperties>
</file>