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45" windowWidth="13635" windowHeight="56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8" i="1"/>
  <c r="I18" i="1"/>
  <c r="H18" i="1"/>
  <c r="G18" i="1"/>
  <c r="E18" i="1"/>
  <c r="D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E19" i="1" s="1"/>
  <c r="D12" i="1"/>
  <c r="C12" i="1"/>
  <c r="B12" i="1"/>
  <c r="J10" i="1"/>
  <c r="I10" i="1"/>
  <c r="H10" i="1"/>
  <c r="G10" i="1"/>
  <c r="F10" i="1"/>
  <c r="J9" i="1"/>
  <c r="I9" i="1"/>
  <c r="H9" i="1"/>
  <c r="G9" i="1"/>
  <c r="E9" i="1"/>
  <c r="D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A4" i="1"/>
</calcChain>
</file>

<file path=xl/sharedStrings.xml><?xml version="1.0" encoding="utf-8"?>
<sst xmlns="http://schemas.openxmlformats.org/spreadsheetml/2006/main" count="17" uniqueCount="16">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</sst>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/>
        </row>
      </sheetData>
      <sheetData sheetId="3">
        <row r="6">
          <cell r="B6" t="str">
            <v>Завтрак</v>
          </cell>
        </row>
      </sheetData>
      <sheetData sheetId="4">
        <row r="6">
          <cell r="B6"/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/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  <cell r="D6">
            <v>1</v>
          </cell>
          <cell r="F6" t="str">
            <v>Сыр порциями</v>
          </cell>
          <cell r="G6">
            <v>15</v>
          </cell>
          <cell r="I6">
            <v>3.48</v>
          </cell>
          <cell r="J6">
            <v>4.43</v>
          </cell>
          <cell r="K6">
            <v>0</v>
          </cell>
          <cell r="L6">
            <v>54.6</v>
          </cell>
        </row>
        <row r="8">
          <cell r="D8">
            <v>177</v>
          </cell>
          <cell r="E8" t="str">
            <v>2 блюдо</v>
          </cell>
          <cell r="F8" t="str">
            <v>Филе птицы  тушеное с овощами</v>
          </cell>
          <cell r="G8">
            <v>90</v>
          </cell>
          <cell r="I8">
            <v>15.77</v>
          </cell>
          <cell r="J8">
            <v>13.36</v>
          </cell>
          <cell r="K8">
            <v>1.61</v>
          </cell>
          <cell r="L8">
            <v>190.47</v>
          </cell>
        </row>
        <row r="9">
          <cell r="D9">
            <v>64</v>
          </cell>
          <cell r="E9" t="str">
            <v xml:space="preserve"> гарнир</v>
          </cell>
          <cell r="F9" t="str">
            <v>Макароны отварные с маслом</v>
          </cell>
          <cell r="G9">
            <v>150</v>
          </cell>
          <cell r="I9">
            <v>6.76</v>
          </cell>
          <cell r="J9">
            <v>3.93</v>
          </cell>
          <cell r="K9">
            <v>41.29</v>
          </cell>
          <cell r="L9">
            <v>227.48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  <cell r="I10">
            <v>0.37</v>
          </cell>
          <cell r="J10">
            <v>0</v>
          </cell>
          <cell r="K10">
            <v>14.85</v>
          </cell>
          <cell r="L10">
            <v>59.48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25</v>
          </cell>
          <cell r="I11">
            <v>1.9</v>
          </cell>
          <cell r="J11">
            <v>0.2</v>
          </cell>
          <cell r="K11">
            <v>12.3</v>
          </cell>
          <cell r="L11">
            <v>58.75</v>
          </cell>
        </row>
        <row r="12">
          <cell r="F12" t="str">
            <v>Хлеб ржаной</v>
          </cell>
          <cell r="G12">
            <v>20</v>
          </cell>
          <cell r="I12">
            <v>1.32</v>
          </cell>
          <cell r="J12">
            <v>0.24</v>
          </cell>
          <cell r="K12">
            <v>8.0399999999999991</v>
          </cell>
          <cell r="L12">
            <v>39.6</v>
          </cell>
        </row>
        <row r="17">
          <cell r="D17">
            <v>25</v>
          </cell>
          <cell r="E17" t="str">
            <v>закуска</v>
          </cell>
          <cell r="F17" t="str">
            <v>Фрукты в ассортименте (груша)</v>
          </cell>
          <cell r="G17">
            <v>150</v>
          </cell>
          <cell r="I17">
            <v>0.6</v>
          </cell>
          <cell r="J17">
            <v>0.45</v>
          </cell>
          <cell r="K17">
            <v>15.45</v>
          </cell>
          <cell r="L17">
            <v>70.5</v>
          </cell>
        </row>
        <row r="18">
          <cell r="D18">
            <v>330</v>
          </cell>
          <cell r="E18" t="str">
            <v xml:space="preserve">1 блюдо </v>
          </cell>
          <cell r="F18" t="str">
            <v>Суп - пюре картофельный с  фрикадельками и гренками</v>
          </cell>
          <cell r="G18">
            <v>210</v>
          </cell>
          <cell r="I18">
            <v>10.47</v>
          </cell>
          <cell r="J18">
            <v>12.98</v>
          </cell>
          <cell r="K18">
            <v>19.149999999999999</v>
          </cell>
          <cell r="L18">
            <v>236.13</v>
          </cell>
        </row>
        <row r="20">
          <cell r="D20">
            <v>89</v>
          </cell>
          <cell r="E20" t="str">
            <v>2 блюдо</v>
          </cell>
          <cell r="F20" t="str">
            <v>Гуляш (говядина)</v>
          </cell>
          <cell r="G20">
            <v>90</v>
          </cell>
          <cell r="I20">
            <v>18.13</v>
          </cell>
          <cell r="J20">
            <v>17.05</v>
          </cell>
          <cell r="K20">
            <v>3.69</v>
          </cell>
          <cell r="L20">
            <v>240.96</v>
          </cell>
        </row>
        <row r="21">
          <cell r="D21">
            <v>53</v>
          </cell>
          <cell r="E21" t="str">
            <v>гарнир</v>
          </cell>
          <cell r="F21" t="str">
            <v>Рис отварной с маслом</v>
          </cell>
          <cell r="G21">
            <v>150</v>
          </cell>
          <cell r="I21">
            <v>3.34</v>
          </cell>
          <cell r="J21">
            <v>4.91</v>
          </cell>
          <cell r="K21">
            <v>33.93</v>
          </cell>
          <cell r="L21">
            <v>191.49</v>
          </cell>
        </row>
        <row r="22">
          <cell r="F22" t="str">
            <v>Отвар из шиповника</v>
          </cell>
          <cell r="G22">
            <v>200</v>
          </cell>
          <cell r="I22">
            <v>0.64</v>
          </cell>
          <cell r="J22">
            <v>0.25</v>
          </cell>
          <cell r="K22">
            <v>16.059999999999999</v>
          </cell>
          <cell r="L22">
            <v>79.849999999999994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20</v>
          </cell>
          <cell r="I23">
            <v>1.52</v>
          </cell>
          <cell r="J23">
            <v>0.16</v>
          </cell>
          <cell r="K23">
            <v>9.84</v>
          </cell>
          <cell r="L23">
            <v>47</v>
          </cell>
        </row>
        <row r="24">
          <cell r="F24" t="str">
            <v>Хлеб ржаной</v>
          </cell>
          <cell r="G24">
            <v>20</v>
          </cell>
          <cell r="I24">
            <v>1.32</v>
          </cell>
          <cell r="J24">
            <v>0.24</v>
          </cell>
          <cell r="K24">
            <v>8.0399999999999991</v>
          </cell>
          <cell r="L24">
            <v>39.6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1" sqref="E11"/>
    </sheetView>
  </sheetViews>
  <sheetFormatPr defaultColWidth="9.140625" defaultRowHeight="15" x14ac:dyDescent="0.2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4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45001</v>
      </c>
    </row>
    <row r="2" spans="1:10" x14ac:dyDescent="0.25">
      <c r="D2" s="1"/>
    </row>
    <row r="3" spans="1:10" x14ac:dyDescent="0.25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x14ac:dyDescent="0.25">
      <c r="A4" s="8" t="str">
        <f>'[1]14 день '!B6</f>
        <v>Завтрак</v>
      </c>
      <c r="B4" s="9"/>
      <c r="C4" s="10">
        <f>'[1]14 день '!D6</f>
        <v>1</v>
      </c>
      <c r="D4" s="10" t="str">
        <f>'[1]14 день '!F6</f>
        <v>Сыр порциями</v>
      </c>
      <c r="E4" s="10">
        <f>'[1]14 день '!G6</f>
        <v>15</v>
      </c>
      <c r="F4" s="11">
        <v>8.6300000000000008</v>
      </c>
      <c r="G4" s="10">
        <f>'[1]14 день '!L6</f>
        <v>54.6</v>
      </c>
      <c r="H4" s="10">
        <f>'[1]14 день '!I6</f>
        <v>3.48</v>
      </c>
      <c r="I4" s="10">
        <f>'[1]14 день '!J6</f>
        <v>4.43</v>
      </c>
      <c r="J4" s="10">
        <f>'[1]14 день '!K6</f>
        <v>0</v>
      </c>
    </row>
    <row r="5" spans="1:10" x14ac:dyDescent="0.25">
      <c r="A5" s="12"/>
      <c r="B5" s="9" t="str">
        <f>'[1]14 день '!E8</f>
        <v>2 блюдо</v>
      </c>
      <c r="C5" s="10">
        <f>'[1]14 день '!D8</f>
        <v>177</v>
      </c>
      <c r="D5" s="10" t="str">
        <f>'[1]14 день '!F8</f>
        <v>Филе птицы  тушеное с овощами</v>
      </c>
      <c r="E5" s="10">
        <f>'[1]14 день '!G8</f>
        <v>90</v>
      </c>
      <c r="F5" s="11">
        <v>28.9</v>
      </c>
      <c r="G5" s="10">
        <f>'[1]14 день '!L8</f>
        <v>190.47</v>
      </c>
      <c r="H5" s="10">
        <f>'[1]14 день '!I8</f>
        <v>15.77</v>
      </c>
      <c r="I5" s="10">
        <f>'[1]14 день '!J8</f>
        <v>13.36</v>
      </c>
      <c r="J5" s="10">
        <f>'[1]14 день '!K8</f>
        <v>1.61</v>
      </c>
    </row>
    <row r="6" spans="1:10" x14ac:dyDescent="0.25">
      <c r="A6" s="12"/>
      <c r="B6" s="9" t="str">
        <f>'[1]14 день '!E9</f>
        <v xml:space="preserve"> гарнир</v>
      </c>
      <c r="C6" s="10">
        <f>'[1]14 день '!D9</f>
        <v>64</v>
      </c>
      <c r="D6" s="10" t="str">
        <f>'[1]14 день '!F9</f>
        <v>Макароны отварные с маслом</v>
      </c>
      <c r="E6" s="10">
        <f>'[1]14 день '!G9</f>
        <v>150</v>
      </c>
      <c r="F6" s="11">
        <v>6.66</v>
      </c>
      <c r="G6" s="10">
        <f>'[1]14 день '!L9</f>
        <v>227.48</v>
      </c>
      <c r="H6" s="10">
        <f>'[1]14 день '!I9</f>
        <v>6.76</v>
      </c>
      <c r="I6" s="10">
        <f>'[1]14 день '!J9</f>
        <v>3.93</v>
      </c>
      <c r="J6" s="10">
        <f>'[1]14 день '!K9</f>
        <v>41.29</v>
      </c>
    </row>
    <row r="7" spans="1:10" x14ac:dyDescent="0.25">
      <c r="A7" s="12"/>
      <c r="B7" s="9" t="str">
        <f>'[1]14 день '!E10</f>
        <v>3 блюдо</v>
      </c>
      <c r="C7" s="10">
        <f>'[1]14 день '!D10</f>
        <v>98</v>
      </c>
      <c r="D7" s="10" t="str">
        <f>'[1]14 день '!F10</f>
        <v>Компот из сухофруктов</v>
      </c>
      <c r="E7" s="10">
        <f>'[1]14 день '!G10</f>
        <v>200</v>
      </c>
      <c r="F7" s="11">
        <v>3.88</v>
      </c>
      <c r="G7" s="10">
        <f>'[1]14 день '!L10</f>
        <v>59.48</v>
      </c>
      <c r="H7" s="10">
        <f>'[1]14 день '!I10</f>
        <v>0.37</v>
      </c>
      <c r="I7" s="10">
        <f>'[1]14 день '!J10</f>
        <v>0</v>
      </c>
      <c r="J7" s="10">
        <f>'[1]14 день '!K10</f>
        <v>14.85</v>
      </c>
    </row>
    <row r="8" spans="1:10" x14ac:dyDescent="0.25">
      <c r="A8" s="12"/>
      <c r="B8" s="9" t="str">
        <f>'[1]14 день '!E11</f>
        <v>хлеб пшеничный</v>
      </c>
      <c r="C8" s="10">
        <f>'[1]14 день '!D11</f>
        <v>119</v>
      </c>
      <c r="D8" s="10" t="str">
        <f>'[1]14 день '!F11</f>
        <v>Хлеб пшеничный</v>
      </c>
      <c r="E8" s="10">
        <f>'[1]14 день '!G11</f>
        <v>25</v>
      </c>
      <c r="F8" s="11">
        <v>1.1000000000000001</v>
      </c>
      <c r="G8" s="10">
        <f>'[1]14 день '!L11</f>
        <v>58.75</v>
      </c>
      <c r="H8" s="10">
        <f>'[1]14 день '!I11</f>
        <v>1.9</v>
      </c>
      <c r="I8" s="10">
        <f>'[1]14 день '!J11</f>
        <v>0.2</v>
      </c>
      <c r="J8" s="10">
        <f>'[1]14 день '!K11</f>
        <v>12.3</v>
      </c>
    </row>
    <row r="9" spans="1:10" x14ac:dyDescent="0.25">
      <c r="A9" s="13"/>
      <c r="B9" s="9"/>
      <c r="C9" s="10"/>
      <c r="D9" s="10" t="str">
        <f>'[1]14 день '!F12</f>
        <v>Хлеб ржаной</v>
      </c>
      <c r="E9" s="10">
        <f>'[1]14 день '!G12</f>
        <v>20</v>
      </c>
      <c r="F9" s="11">
        <v>1</v>
      </c>
      <c r="G9" s="11">
        <f>'[1]14 день '!L12</f>
        <v>39.6</v>
      </c>
      <c r="H9" s="10">
        <f>'[1]14 день '!I12</f>
        <v>1.32</v>
      </c>
      <c r="I9" s="10">
        <f>'[1]14 день '!J12</f>
        <v>0.24</v>
      </c>
      <c r="J9" s="10">
        <f>'[1]14 день '!K12</f>
        <v>8.0399999999999991</v>
      </c>
    </row>
    <row r="10" spans="1:10" x14ac:dyDescent="0.25">
      <c r="A10" s="8"/>
      <c r="B10" s="9"/>
      <c r="C10" s="10"/>
      <c r="D10" s="10" t="s">
        <v>15</v>
      </c>
      <c r="E10" s="10">
        <v>600</v>
      </c>
      <c r="F10" s="11">
        <f>SUM(F4:F9)</f>
        <v>50.17</v>
      </c>
      <c r="G10" s="10">
        <f>'[1]14 день '!L12</f>
        <v>39.6</v>
      </c>
      <c r="H10" s="10">
        <f>'[1]14 день '!I12</f>
        <v>1.32</v>
      </c>
      <c r="I10" s="10">
        <f>'[1]14 день '!J12</f>
        <v>0.24</v>
      </c>
      <c r="J10" s="10">
        <f>'[1]14 день '!K12</f>
        <v>8.0399999999999991</v>
      </c>
    </row>
    <row r="11" spans="1:10" x14ac:dyDescent="0.25">
      <c r="B11" s="9"/>
      <c r="C11" s="10"/>
      <c r="D11" s="10"/>
      <c r="E11" s="10"/>
      <c r="F11" s="10"/>
      <c r="G11" s="11"/>
      <c r="H11" s="10"/>
      <c r="I11" s="10"/>
      <c r="J11" s="10"/>
    </row>
    <row r="12" spans="1:10" x14ac:dyDescent="0.25">
      <c r="A12" s="12"/>
      <c r="B12" s="9" t="str">
        <f>'[1]14 день '!E17</f>
        <v>закуска</v>
      </c>
      <c r="C12" s="10">
        <f>'[1]14 день '!D17</f>
        <v>25</v>
      </c>
      <c r="D12" s="10" t="str">
        <f>'[1]14 день '!F17</f>
        <v>Фрукты в ассортименте (груша)</v>
      </c>
      <c r="E12" s="10">
        <f>'[1]14 день '!G17</f>
        <v>150</v>
      </c>
      <c r="F12" s="10">
        <v>24.75</v>
      </c>
      <c r="G12" s="10">
        <f>'[1]14 день '!L17</f>
        <v>70.5</v>
      </c>
      <c r="H12" s="10">
        <f>'[1]14 день '!I17</f>
        <v>0.6</v>
      </c>
      <c r="I12" s="10">
        <f>'[1]14 день '!J17</f>
        <v>0.45</v>
      </c>
      <c r="J12" s="10">
        <f>'[1]14 день '!K17</f>
        <v>15.45</v>
      </c>
    </row>
    <row r="13" spans="1:10" x14ac:dyDescent="0.25">
      <c r="A13" s="12"/>
      <c r="B13" s="9" t="str">
        <f>'[1]14 день '!E18</f>
        <v xml:space="preserve">1 блюдо </v>
      </c>
      <c r="C13" s="10">
        <f>'[1]14 день '!D18</f>
        <v>330</v>
      </c>
      <c r="D13" s="10" t="str">
        <f>'[1]14 день '!F18</f>
        <v>Суп - пюре картофельный с  фрикадельками и гренками</v>
      </c>
      <c r="E13" s="10">
        <f>'[1]14 день '!G18</f>
        <v>210</v>
      </c>
      <c r="F13" s="10">
        <v>21.22</v>
      </c>
      <c r="G13" s="10">
        <f>'[1]14 день '!L18</f>
        <v>236.13</v>
      </c>
      <c r="H13" s="10">
        <f>'[1]14 день '!I18</f>
        <v>10.47</v>
      </c>
      <c r="I13" s="10">
        <f>'[1]14 день '!J18</f>
        <v>12.98</v>
      </c>
      <c r="J13" s="10">
        <f>'[1]14 день '!K18</f>
        <v>19.149999999999999</v>
      </c>
    </row>
    <row r="14" spans="1:10" x14ac:dyDescent="0.25">
      <c r="A14" s="12"/>
      <c r="B14" s="9" t="str">
        <f>'[1]14 день '!E20</f>
        <v>2 блюдо</v>
      </c>
      <c r="C14" s="10">
        <f>'[1]14 день '!D20</f>
        <v>89</v>
      </c>
      <c r="D14" s="10" t="str">
        <f>'[1]14 день '!F20</f>
        <v>Гуляш (говядина)</v>
      </c>
      <c r="E14" s="10">
        <f>'[1]14 день '!G20</f>
        <v>90</v>
      </c>
      <c r="F14" s="10">
        <v>31.99</v>
      </c>
      <c r="G14" s="10">
        <f>'[1]14 день '!L20</f>
        <v>240.96</v>
      </c>
      <c r="H14" s="10">
        <f>'[1]14 день '!I20</f>
        <v>18.13</v>
      </c>
      <c r="I14" s="10">
        <f>'[1]14 день '!J20</f>
        <v>17.05</v>
      </c>
      <c r="J14" s="10">
        <f>'[1]14 день '!K20</f>
        <v>3.69</v>
      </c>
    </row>
    <row r="15" spans="1:10" x14ac:dyDescent="0.25">
      <c r="A15" s="12"/>
      <c r="B15" s="9" t="str">
        <f>'[1]14 день '!E21</f>
        <v>гарнир</v>
      </c>
      <c r="C15" s="10">
        <f>'[1]14 день '!D21</f>
        <v>53</v>
      </c>
      <c r="D15" s="10" t="str">
        <f>'[1]14 день '!F21</f>
        <v>Рис отварной с маслом</v>
      </c>
      <c r="E15" s="10">
        <f>'[1]14 день '!G21</f>
        <v>150</v>
      </c>
      <c r="F15" s="10">
        <v>9.2799999999999994</v>
      </c>
      <c r="G15" s="10">
        <f>'[1]14 день '!L21</f>
        <v>191.49</v>
      </c>
      <c r="H15" s="10">
        <f>'[1]14 день '!I21</f>
        <v>3.34</v>
      </c>
      <c r="I15" s="10">
        <f>'[1]14 день '!J21</f>
        <v>4.91</v>
      </c>
      <c r="J15" s="10">
        <f>'[1]14 день '!K21</f>
        <v>33.93</v>
      </c>
    </row>
    <row r="16" spans="1:10" x14ac:dyDescent="0.25">
      <c r="A16" s="13"/>
      <c r="B16" s="9"/>
      <c r="C16" s="10"/>
      <c r="D16" s="10" t="str">
        <f>'[1]14 день '!F22</f>
        <v>Отвар из шиповника</v>
      </c>
      <c r="E16" s="10">
        <f>'[1]14 день '!G22</f>
        <v>200</v>
      </c>
      <c r="F16" s="10">
        <v>6.64</v>
      </c>
      <c r="G16" s="11">
        <f>'[1]14 день '!L22</f>
        <v>79.849999999999994</v>
      </c>
      <c r="H16" s="10">
        <f>'[1]14 день '!I22</f>
        <v>0.64</v>
      </c>
      <c r="I16" s="10">
        <f>'[1]14 день '!J22</f>
        <v>0.25</v>
      </c>
      <c r="J16" s="10">
        <f>'[1]14 день '!K22</f>
        <v>16.059999999999999</v>
      </c>
    </row>
    <row r="17" spans="1:10" x14ac:dyDescent="0.25">
      <c r="A17" s="12"/>
      <c r="B17" s="9" t="str">
        <f>'[1]14 день '!E23</f>
        <v>Хлеб пшеничный</v>
      </c>
      <c r="C17" s="10">
        <f>'[1]14 день '!D23</f>
        <v>119</v>
      </c>
      <c r="D17" s="10" t="str">
        <f>'[1]14 день '!F23</f>
        <v>Хлеб пшеничный</v>
      </c>
      <c r="E17" s="10">
        <f>'[1]14 день '!G23</f>
        <v>20</v>
      </c>
      <c r="F17" s="11">
        <v>1</v>
      </c>
      <c r="G17" s="10">
        <f>'[1]14 день '!L23</f>
        <v>47</v>
      </c>
      <c r="H17" s="10">
        <f>'[1]14 день '!I23</f>
        <v>1.52</v>
      </c>
      <c r="I17" s="10">
        <f>'[1]14 день '!J23</f>
        <v>0.16</v>
      </c>
      <c r="J17" s="10">
        <f>'[1]14 день '!K23</f>
        <v>9.84</v>
      </c>
    </row>
    <row r="18" spans="1:10" x14ac:dyDescent="0.25">
      <c r="A18" s="13"/>
      <c r="B18" s="9"/>
      <c r="C18" s="10"/>
      <c r="D18" s="10" t="str">
        <f>'[1]14 день '!F24</f>
        <v>Хлеб ржаной</v>
      </c>
      <c r="E18" s="10">
        <f>'[1]14 день '!G24</f>
        <v>20</v>
      </c>
      <c r="F18" s="11">
        <v>1</v>
      </c>
      <c r="G18" s="11">
        <f>'[1]14 день '!L24</f>
        <v>39.6</v>
      </c>
      <c r="H18" s="10">
        <f>'[1]14 день '!I24</f>
        <v>1.32</v>
      </c>
      <c r="I18" s="10">
        <f>'[1]14 день '!J24</f>
        <v>0.24</v>
      </c>
      <c r="J18" s="10">
        <f>'[1]14 день '!K24</f>
        <v>8.0399999999999991</v>
      </c>
    </row>
    <row r="19" spans="1:10" x14ac:dyDescent="0.25">
      <c r="A19" s="8"/>
      <c r="B19" s="9"/>
      <c r="C19" s="10"/>
      <c r="D19" s="10" t="s">
        <v>15</v>
      </c>
      <c r="E19" s="10">
        <f>SUM(E12:E18)</f>
        <v>840</v>
      </c>
      <c r="F19" s="11">
        <f>SUM(F12:F18)</f>
        <v>95.88</v>
      </c>
      <c r="G19" s="10">
        <f>'[1]14 день '!L24</f>
        <v>39.6</v>
      </c>
      <c r="H19" s="10">
        <f>'[1]14 день '!I24</f>
        <v>1.32</v>
      </c>
      <c r="I19" s="10">
        <f>'[1]14 день '!J24</f>
        <v>0.24</v>
      </c>
      <c r="J19" s="10">
        <f>'[1]14 день '!K24</f>
        <v>8.0399999999999991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2023-03-12T12:34:07Z</dcterms:created>
  <dcterms:modified xsi:type="dcterms:W3CDTF">2023-03-12T12:35:31Z</dcterms:modified>
</cp:coreProperties>
</file>