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6" i="1"/>
  <c r="F18" l="1"/>
  <c r="D18"/>
  <c r="J16"/>
  <c r="I16"/>
  <c r="H16"/>
  <c r="G16"/>
  <c r="E16"/>
  <c r="D16"/>
  <c r="C16"/>
  <c r="B16"/>
  <c r="J15"/>
  <c r="I15"/>
  <c r="H15"/>
  <c r="G15"/>
  <c r="J14"/>
  <c r="I14"/>
  <c r="H14"/>
  <c r="G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H11"/>
  <c r="G11"/>
  <c r="G18" s="1"/>
  <c r="E11"/>
  <c r="E18" s="1"/>
  <c r="D11"/>
  <c r="C11"/>
  <c r="B11"/>
  <c r="F8"/>
  <c r="D8"/>
  <c r="J7"/>
  <c r="I7"/>
  <c r="H7"/>
  <c r="G7"/>
  <c r="J6"/>
  <c r="I6"/>
  <c r="H6"/>
  <c r="G6"/>
  <c r="E6"/>
  <c r="D6"/>
  <c r="C6"/>
  <c r="J5"/>
  <c r="I5"/>
  <c r="H5"/>
  <c r="G5"/>
  <c r="E5"/>
  <c r="D5"/>
  <c r="C5"/>
  <c r="B5"/>
  <c r="J4"/>
  <c r="I4"/>
  <c r="H4"/>
  <c r="G4"/>
  <c r="E4"/>
  <c r="C4"/>
  <c r="B4"/>
  <c r="A4"/>
  <c r="E8" l="1"/>
  <c r="J18"/>
  <c r="J8"/>
  <c r="I18"/>
  <c r="H18"/>
  <c r="I8"/>
  <c r="H8"/>
  <c r="G8"/>
</calcChain>
</file>

<file path=xl/sharedStrings.xml><?xml version="1.0" encoding="utf-8"?>
<sst xmlns="http://schemas.openxmlformats.org/spreadsheetml/2006/main" count="25" uniqueCount="24">
  <si>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</si>
  <si>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</si>
  <si>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</si>
  <si>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</si>
  <si>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</si>
  <si>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</si>
  <si>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</si>
  <si>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</si>
  <si>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</si>
  <si>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</si>
  <si>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</si>
  <si>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</si>
  <si>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</si>
  <si>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</si>
  <si>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</si>
  <si>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 пшеничный, 30 г.</t>
  </si>
  <si>
    <t>Борщ с мясом и сметаной, 200г</t>
  </si>
  <si>
    <t>биточек из рыбы запечённый "Водолей"</t>
  </si>
  <si>
    <t xml:space="preserve">Фрукты в ассортименте </t>
  </si>
  <si>
    <t>закуска</t>
  </si>
  <si>
    <t>хлеб пшеничный</t>
  </si>
  <si>
    <t>обед</t>
  </si>
  <si>
    <t>2 блюдо</t>
  </si>
  <si>
    <t>1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</si>
</sst>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0" xfId="0" applyFill="1"/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  <cell r="D6">
            <v>25</v>
          </cell>
          <cell r="E6" t="str">
            <v>закуска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67</v>
          </cell>
          <cell r="E7" t="str">
            <v>горячее блюдо</v>
          </cell>
          <cell r="F7" t="str">
            <v>Омлет  с сыром</v>
          </cell>
          <cell r="G7">
            <v>150</v>
          </cell>
          <cell r="I7">
            <v>18.86</v>
          </cell>
          <cell r="J7">
            <v>20.22</v>
          </cell>
          <cell r="K7">
            <v>2.79</v>
          </cell>
          <cell r="L7">
            <v>270.32</v>
          </cell>
        </row>
        <row r="8">
          <cell r="D8">
            <v>115</v>
          </cell>
          <cell r="E8" t="str">
            <v>гор. Напиток</v>
          </cell>
          <cell r="F8" t="str">
            <v>Какао с молоком</v>
          </cell>
          <cell r="G8">
            <v>200</v>
          </cell>
          <cell r="I8">
            <v>6.64</v>
          </cell>
          <cell r="J8">
            <v>5.15</v>
          </cell>
          <cell r="K8">
            <v>16.809999999999999</v>
          </cell>
          <cell r="L8">
            <v>141.19</v>
          </cell>
        </row>
        <row r="10">
          <cell r="F10" t="str">
            <v>Итого за прием пищи:</v>
          </cell>
        </row>
        <row r="12">
          <cell r="I12">
            <v>0.6</v>
          </cell>
          <cell r="J12">
            <v>0.6</v>
          </cell>
          <cell r="K12">
            <v>14.7</v>
          </cell>
          <cell r="L12">
            <v>70.5</v>
          </cell>
        </row>
        <row r="16">
          <cell r="D16">
            <v>312</v>
          </cell>
          <cell r="E16" t="str">
            <v>гарнир</v>
          </cell>
          <cell r="F16" t="str">
            <v>Сложный гарнир №8 (картофельное пюре, капуста брокколи тушеная) NEW</v>
          </cell>
          <cell r="G16">
            <v>150</v>
          </cell>
          <cell r="I16">
            <v>3.55</v>
          </cell>
          <cell r="J16">
            <v>7.16</v>
          </cell>
          <cell r="K16">
            <v>17.64</v>
          </cell>
          <cell r="L16">
            <v>150.44999999999999</v>
          </cell>
        </row>
        <row r="18">
          <cell r="D18">
            <v>114</v>
          </cell>
          <cell r="E18" t="str">
            <v>гор. Напиток</v>
          </cell>
          <cell r="F18" t="str">
            <v xml:space="preserve">Чай с сахаром </v>
          </cell>
          <cell r="G18">
            <v>200</v>
          </cell>
          <cell r="I18">
            <v>0</v>
          </cell>
          <cell r="J18">
            <v>0</v>
          </cell>
          <cell r="K18">
            <v>7.27</v>
          </cell>
          <cell r="L18">
            <v>28.73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3.42</v>
          </cell>
          <cell r="J19">
            <v>0.36</v>
          </cell>
          <cell r="K19">
            <v>22.14</v>
          </cell>
          <cell r="L19">
            <v>105.75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25</v>
          </cell>
          <cell r="I20">
            <v>1.65</v>
          </cell>
          <cell r="J20">
            <v>0.3</v>
          </cell>
          <cell r="K20">
            <v>10.050000000000001</v>
          </cell>
          <cell r="L20">
            <v>49.5</v>
          </cell>
        </row>
        <row r="22">
          <cell r="F22" t="str">
            <v>Итого за прием пищи: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21" sqref="M2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5" t="s">
        <v>1</v>
      </c>
      <c r="C1" s="16"/>
      <c r="D1" s="17"/>
      <c r="E1" t="s">
        <v>2</v>
      </c>
      <c r="F1" s="1" t="s">
        <v>3</v>
      </c>
      <c r="I1" t="s">
        <v>4</v>
      </c>
      <c r="J1" s="2">
        <v>45050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tr">
        <f>'[1]9 день'!B6</f>
        <v>Завтрак</v>
      </c>
      <c r="B4" s="5" t="str">
        <f>'[1]9 день'!E6</f>
        <v>закуска</v>
      </c>
      <c r="C4" s="6">
        <f>'[1]9 день'!D6</f>
        <v>25</v>
      </c>
      <c r="D4" s="6" t="s">
        <v>18</v>
      </c>
      <c r="E4" s="6">
        <f>'[1]9 день'!G6</f>
        <v>150</v>
      </c>
      <c r="F4" s="12">
        <v>31.9</v>
      </c>
      <c r="G4" s="6">
        <f>'[1]9 день'!L6</f>
        <v>70.5</v>
      </c>
      <c r="H4" s="6">
        <f>'[1]9 день'!I6</f>
        <v>0.6</v>
      </c>
      <c r="I4" s="6">
        <f>'[1]9 день'!J6</f>
        <v>0.45</v>
      </c>
      <c r="J4" s="6">
        <f>'[1]9 день'!K6</f>
        <v>15.45</v>
      </c>
    </row>
    <row r="5" spans="1:10">
      <c r="A5" s="8"/>
      <c r="B5" s="5" t="str">
        <f>'[1]9 день'!E7</f>
        <v>горячее блюдо</v>
      </c>
      <c r="C5" s="6">
        <f>'[1]9 день'!D7</f>
        <v>67</v>
      </c>
      <c r="D5" s="6" t="str">
        <f>'[1]9 день'!F7</f>
        <v>Омлет  с сыром</v>
      </c>
      <c r="E5" s="6">
        <f>'[1]9 день'!G7</f>
        <v>150</v>
      </c>
      <c r="F5" s="12">
        <v>34.01</v>
      </c>
      <c r="G5" s="6">
        <f>'[1]9 день'!L7</f>
        <v>270.32</v>
      </c>
      <c r="H5" s="6">
        <f>'[1]9 день'!I7</f>
        <v>18.86</v>
      </c>
      <c r="I5" s="6">
        <f>'[1]9 день'!J7</f>
        <v>20.22</v>
      </c>
      <c r="J5" s="6">
        <f>'[1]9 день'!K7</f>
        <v>2.79</v>
      </c>
    </row>
    <row r="6" spans="1:10">
      <c r="A6" s="8"/>
      <c r="B6" s="5" t="str">
        <f>'[1]9 день'!E8</f>
        <v>гор. Напиток</v>
      </c>
      <c r="C6" s="6">
        <f>'[1]9 день'!D8</f>
        <v>115</v>
      </c>
      <c r="D6" s="6" t="str">
        <f>'[1]9 день'!F8</f>
        <v>Какао с молоком</v>
      </c>
      <c r="E6" s="6">
        <f>'[1]9 день'!G8</f>
        <v>200</v>
      </c>
      <c r="F6" s="12">
        <v>22.41</v>
      </c>
      <c r="G6" s="6">
        <f>'[1]9 день'!L8</f>
        <v>141.19</v>
      </c>
      <c r="H6" s="6">
        <f>'[1]9 день'!I8</f>
        <v>6.64</v>
      </c>
      <c r="I6" s="6">
        <f>'[1]9 день'!J8</f>
        <v>5.15</v>
      </c>
      <c r="J6" s="6">
        <f>'[1]9 день'!K8</f>
        <v>16.809999999999999</v>
      </c>
    </row>
    <row r="7" spans="1:10">
      <c r="A7" s="9"/>
      <c r="B7" s="5" t="s">
        <v>20</v>
      </c>
      <c r="C7" s="6"/>
      <c r="D7" s="6" t="s">
        <v>15</v>
      </c>
      <c r="E7" s="6">
        <v>30</v>
      </c>
      <c r="F7" s="12">
        <v>3</v>
      </c>
      <c r="G7" s="7">
        <f>'[1]9 день'!L12</f>
        <v>70.5</v>
      </c>
      <c r="H7" s="6">
        <f>'[1]9 день'!I12</f>
        <v>0.6</v>
      </c>
      <c r="I7" s="6">
        <f>'[1]9 день'!J12</f>
        <v>0.6</v>
      </c>
      <c r="J7" s="6">
        <f>'[1]9 день'!K12</f>
        <v>14.7</v>
      </c>
    </row>
    <row r="8" spans="1:10">
      <c r="A8" s="8"/>
      <c r="B8" s="5"/>
      <c r="C8" s="6"/>
      <c r="D8" s="6" t="str">
        <f>'[1]9 день'!F10</f>
        <v>Итого за прием пищи:</v>
      </c>
      <c r="E8" s="6">
        <f t="shared" ref="E8:J8" si="0">SUM(E4:E7)</f>
        <v>530</v>
      </c>
      <c r="F8" s="12">
        <f t="shared" si="0"/>
        <v>91.32</v>
      </c>
      <c r="G8" s="6">
        <f t="shared" si="0"/>
        <v>552.51</v>
      </c>
      <c r="H8" s="6">
        <f t="shared" si="0"/>
        <v>26.700000000000003</v>
      </c>
      <c r="I8" s="6">
        <f t="shared" si="0"/>
        <v>26.42</v>
      </c>
      <c r="J8" s="6">
        <f t="shared" si="0"/>
        <v>49.75</v>
      </c>
    </row>
    <row r="9" spans="1:10">
      <c r="F9" s="13"/>
    </row>
    <row r="10" spans="1:10">
      <c r="A10" s="11"/>
      <c r="B10" s="5"/>
      <c r="C10" s="6"/>
      <c r="D10" s="6"/>
      <c r="E10" s="6"/>
      <c r="F10" s="14"/>
      <c r="G10" s="7"/>
      <c r="H10" s="6"/>
      <c r="I10" s="6"/>
      <c r="J10" s="6"/>
    </row>
    <row r="11" spans="1:10">
      <c r="A11" s="4" t="s">
        <v>21</v>
      </c>
      <c r="B11" s="5" t="str">
        <f>'[1]9 день'!E16</f>
        <v>гарнир</v>
      </c>
      <c r="C11" s="6">
        <f>'[1]9 день'!D16</f>
        <v>312</v>
      </c>
      <c r="D11" s="6" t="str">
        <f>'[1]9 день'!F16</f>
        <v>Сложный гарнир №8 (картофельное пюре, капуста брокколи тушеная) NEW</v>
      </c>
      <c r="E11" s="6">
        <f>'[1]9 день'!G16</f>
        <v>150</v>
      </c>
      <c r="F11" s="12">
        <v>18.97</v>
      </c>
      <c r="G11" s="7">
        <f>'[1]9 день'!L16</f>
        <v>150.44999999999999</v>
      </c>
      <c r="H11" s="7">
        <f>'[1]9 день'!I16</f>
        <v>3.55</v>
      </c>
      <c r="I11" s="7">
        <f>'[1]9 день'!J16</f>
        <v>7.16</v>
      </c>
      <c r="J11" s="7">
        <f>'[1]9 день'!K16</f>
        <v>17.64</v>
      </c>
    </row>
    <row r="12" spans="1:10">
      <c r="A12" s="8"/>
      <c r="B12" s="5" t="str">
        <f>'[1]9 день'!E18</f>
        <v>гор. Напиток</v>
      </c>
      <c r="C12" s="6">
        <f>'[1]9 день'!D18</f>
        <v>114</v>
      </c>
      <c r="D12" s="6" t="str">
        <f>'[1]9 день'!F18</f>
        <v xml:space="preserve">Чай с сахаром </v>
      </c>
      <c r="E12" s="6">
        <f>'[1]9 день'!G18</f>
        <v>200</v>
      </c>
      <c r="F12" s="12">
        <v>1.3</v>
      </c>
      <c r="G12" s="7">
        <f>'[1]9 день'!L18</f>
        <v>28.73</v>
      </c>
      <c r="H12" s="7">
        <f>'[1]9 день'!I18</f>
        <v>0</v>
      </c>
      <c r="I12" s="7">
        <f>'[1]9 день'!J18</f>
        <v>0</v>
      </c>
      <c r="J12" s="7">
        <f>'[1]9 день'!K18</f>
        <v>7.27</v>
      </c>
    </row>
    <row r="13" spans="1:10">
      <c r="A13" s="8"/>
      <c r="B13" s="5" t="str">
        <f>'[1]9 день'!E19</f>
        <v>хлеб пшеничный</v>
      </c>
      <c r="C13" s="6">
        <f>'[1]9 день'!D19</f>
        <v>119</v>
      </c>
      <c r="D13" s="6" t="str">
        <f>'[1]9 день'!F19</f>
        <v>Хлеб пшеничный</v>
      </c>
      <c r="E13" s="6">
        <f>'[1]9 день'!G19</f>
        <v>45</v>
      </c>
      <c r="F13" s="12">
        <v>2</v>
      </c>
      <c r="G13" s="7">
        <f>'[1]9 день'!L19</f>
        <v>105.75</v>
      </c>
      <c r="H13" s="7">
        <f>'[1]9 день'!I19</f>
        <v>3.42</v>
      </c>
      <c r="I13" s="7">
        <f>'[1]9 день'!J19</f>
        <v>0.36</v>
      </c>
      <c r="J13" s="7">
        <f>'[1]9 день'!K19</f>
        <v>22.14</v>
      </c>
    </row>
    <row r="14" spans="1:10">
      <c r="A14" s="8"/>
      <c r="B14" s="5" t="s">
        <v>19</v>
      </c>
      <c r="C14" s="6"/>
      <c r="D14" s="6" t="s">
        <v>18</v>
      </c>
      <c r="E14" s="6">
        <v>150</v>
      </c>
      <c r="F14" s="12">
        <v>31.9</v>
      </c>
      <c r="G14" s="7">
        <f>'[1]9 день'!L19</f>
        <v>105.75</v>
      </c>
      <c r="H14" s="7">
        <f>'[1]9 день'!I19</f>
        <v>3.42</v>
      </c>
      <c r="I14" s="7">
        <f>'[1]9 день'!J19</f>
        <v>0.36</v>
      </c>
      <c r="J14" s="7">
        <f>'[1]9 день'!K19</f>
        <v>22.14</v>
      </c>
    </row>
    <row r="15" spans="1:10">
      <c r="A15" s="8"/>
      <c r="B15" s="5" t="s">
        <v>23</v>
      </c>
      <c r="C15" s="6">
        <v>31</v>
      </c>
      <c r="D15" s="6" t="s">
        <v>16</v>
      </c>
      <c r="E15" s="6">
        <v>200</v>
      </c>
      <c r="F15" s="12">
        <v>17.739999999999998</v>
      </c>
      <c r="G15" s="7">
        <f>'[1]9 день'!L20</f>
        <v>49.5</v>
      </c>
      <c r="H15" s="7">
        <f>'[1]9 день'!I20</f>
        <v>1.65</v>
      </c>
      <c r="I15" s="7">
        <f>'[1]9 день'!J20</f>
        <v>0.3</v>
      </c>
      <c r="J15" s="7">
        <f>'[1]9 день'!K20</f>
        <v>10.050000000000001</v>
      </c>
    </row>
    <row r="16" spans="1:10">
      <c r="A16" s="8"/>
      <c r="B16" s="5" t="str">
        <f>'[1]9 день'!E20</f>
        <v>хлеб ржаной</v>
      </c>
      <c r="C16" s="6">
        <f>'[1]9 день'!D20</f>
        <v>120</v>
      </c>
      <c r="D16" s="6" t="str">
        <f>'[1]9 день'!F20</f>
        <v>Хлеб ржаной</v>
      </c>
      <c r="E16" s="6">
        <f>'[1]9 день'!G20</f>
        <v>25</v>
      </c>
      <c r="F16" s="12">
        <v>1.2</v>
      </c>
      <c r="G16" s="7">
        <f>'[1]9 день'!L20</f>
        <v>49.5</v>
      </c>
      <c r="H16" s="7">
        <f>'[1]9 день'!I20</f>
        <v>1.65</v>
      </c>
      <c r="I16" s="7">
        <f>'[1]9 день'!J20</f>
        <v>0.3</v>
      </c>
      <c r="J16" s="7">
        <f>'[1]9 день'!K20</f>
        <v>10.050000000000001</v>
      </c>
    </row>
    <row r="17" spans="1:10">
      <c r="A17" s="8"/>
      <c r="B17" s="5" t="s">
        <v>22</v>
      </c>
      <c r="C17" s="6">
        <v>78</v>
      </c>
      <c r="D17" s="6" t="s">
        <v>17</v>
      </c>
      <c r="E17" s="6">
        <v>90</v>
      </c>
      <c r="F17" s="12">
        <v>29.62</v>
      </c>
      <c r="G17" s="7">
        <v>208.08</v>
      </c>
      <c r="H17" s="7">
        <v>15.03</v>
      </c>
      <c r="I17" s="7">
        <v>9.99</v>
      </c>
      <c r="J17" s="7">
        <v>14.58</v>
      </c>
    </row>
    <row r="18" spans="1:10">
      <c r="A18" s="9"/>
      <c r="B18" s="5"/>
      <c r="C18" s="6"/>
      <c r="D18" s="6" t="str">
        <f>'[1]9 день'!F22</f>
        <v>Итого за прием пищи:</v>
      </c>
      <c r="E18" s="6">
        <f>SUM(E11:E17)</f>
        <v>860</v>
      </c>
      <c r="F18" s="7">
        <f>SUM(F11:F17)</f>
        <v>102.73</v>
      </c>
      <c r="G18" s="7">
        <f>SUM(G11:G17)</f>
        <v>697.76</v>
      </c>
      <c r="H18" s="7">
        <f t="shared" ref="H18:J18" si="1">SUM(H11:H17)</f>
        <v>28.72</v>
      </c>
      <c r="I18" s="7">
        <f t="shared" si="1"/>
        <v>18.470000000000002</v>
      </c>
      <c r="J18" s="7">
        <f t="shared" si="1"/>
        <v>103.86999999999999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2023-03-05T14:52:55Z</dcterms:created>
  <dcterms:modified xsi:type="dcterms:W3CDTF">2023-04-29T23:56:54Z</dcterms:modified>
</cp:coreProperties>
</file>