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75" windowWidth="19875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9" i="1"/>
  <c r="F10"/>
  <c r="H10"/>
  <c r="I10"/>
  <c r="J10"/>
  <c r="G10"/>
  <c r="B4"/>
  <c r="C4"/>
  <c r="D4"/>
  <c r="E18" l="1"/>
  <c r="D18"/>
  <c r="D17"/>
  <c r="C17"/>
  <c r="B17"/>
  <c r="J16"/>
  <c r="E16"/>
  <c r="D16"/>
  <c r="C16"/>
  <c r="B16"/>
  <c r="E15"/>
  <c r="D15"/>
  <c r="C15"/>
  <c r="B15"/>
  <c r="E14"/>
  <c r="C14"/>
  <c r="B14"/>
  <c r="E13"/>
  <c r="B13"/>
  <c r="G19"/>
  <c r="E12"/>
  <c r="D12"/>
  <c r="C12"/>
  <c r="B12"/>
  <c r="A12"/>
  <c r="E10"/>
  <c r="D10"/>
  <c r="E9"/>
  <c r="D9"/>
  <c r="C9"/>
  <c r="B9"/>
  <c r="E8"/>
  <c r="D8"/>
  <c r="C8"/>
  <c r="B8"/>
  <c r="I7"/>
  <c r="H7"/>
  <c r="E7"/>
  <c r="D7"/>
  <c r="C7"/>
  <c r="B7"/>
  <c r="E6"/>
  <c r="B6"/>
  <c r="E5"/>
  <c r="B5"/>
  <c r="A4"/>
  <c r="J19" l="1"/>
  <c r="E19"/>
  <c r="I19"/>
  <c r="H19"/>
</calcChain>
</file>

<file path=xl/sharedStrings.xml><?xml version="1.0" encoding="utf-8"?>
<sst xmlns="http://schemas.openxmlformats.org/spreadsheetml/2006/main" count="21" uniqueCount="21">
  <si>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</si>
  <si>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</si>
  <si>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</si>
  <si>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</si>
  <si>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</si>
  <si>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</si>
  <si>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</si>
  <si>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</si>
  <si>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</si>
  <si>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</si>
  <si>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</si>
  <si>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</si>
  <si>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</si>
  <si>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</si>
  <si>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</si>
  <si>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прием пищи:</t>
  </si>
  <si>
    <t>Курица запеченная с соусом и зеленью</t>
  </si>
  <si>
    <t>Каша гречневая рассыпчатая с маслом</t>
  </si>
  <si>
    <t>Щи вегетарианские со сметаной</t>
  </si>
  <si>
    <t>Печень "по-строгановски"</t>
  </si>
  <si>
    <t xml:space="preserve">хлеб ржаной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</si>
</sst>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2" fontId="1" fillId="0" borderId="4" xfId="0" applyNumberFormat="1" applyFont="1" applyBorder="1"/>
    <xf numFmtId="0" fontId="1" fillId="0" borderId="7" xfId="0" applyNumberFormat="1" applyFont="1" applyBorder="1"/>
    <xf numFmtId="2" fontId="1" fillId="0" borderId="7" xfId="0" applyNumberFormat="1" applyFont="1" applyBorder="1"/>
    <xf numFmtId="0" fontId="0" fillId="0" borderId="7" xfId="0" applyNumberForma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1" xfId="0" applyNumberFormat="1" applyBorder="1"/>
    <xf numFmtId="0" fontId="0" fillId="0" borderId="5" xfId="0" applyNumberFormat="1" applyFont="1" applyFill="1" applyBorder="1"/>
    <xf numFmtId="0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асортименте (яблоко)</v>
          </cell>
        </row>
        <row r="7">
          <cell r="E7" t="str">
            <v>2 блюдо</v>
          </cell>
          <cell r="G7">
            <v>90</v>
          </cell>
        </row>
        <row r="8">
          <cell r="E8" t="str">
            <v>гарнир</v>
          </cell>
          <cell r="G8">
            <v>150</v>
          </cell>
        </row>
        <row r="9">
          <cell r="D9">
            <v>95</v>
          </cell>
          <cell r="E9" t="str">
            <v>3 блюдо</v>
          </cell>
          <cell r="F9" t="str">
            <v>Кисель витаминизированный плодово – ягодный (черномородиново-арониевый)</v>
          </cell>
          <cell r="G9">
            <v>200</v>
          </cell>
          <cell r="I9">
            <v>0</v>
          </cell>
          <cell r="J9">
            <v>0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</row>
        <row r="11">
          <cell r="D11">
            <v>120</v>
          </cell>
          <cell r="E11" t="str">
            <v>хлеб ржаной</v>
          </cell>
          <cell r="F11" t="str">
            <v xml:space="preserve">Хлеб ржаной </v>
          </cell>
          <cell r="G11">
            <v>20</v>
          </cell>
        </row>
        <row r="12">
          <cell r="F12" t="str">
            <v>Итого за прием пищи:</v>
          </cell>
          <cell r="G12">
            <v>630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</row>
        <row r="16">
          <cell r="E16" t="str">
            <v>1 блюдо</v>
          </cell>
          <cell r="G16">
            <v>200</v>
          </cell>
        </row>
        <row r="18">
          <cell r="D18">
            <v>85</v>
          </cell>
          <cell r="E18" t="str">
            <v>2 блюдо</v>
          </cell>
          <cell r="G18">
            <v>90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</row>
        <row r="20">
          <cell r="D20">
            <v>95</v>
          </cell>
          <cell r="E20" t="str">
            <v>3 блюдо</v>
          </cell>
          <cell r="F20" t="str">
            <v>Кисель витаминизированный плодово – ягодный  (яблочно-облепиховый)</v>
          </cell>
          <cell r="G20">
            <v>200</v>
          </cell>
          <cell r="K20">
            <v>20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</row>
        <row r="22">
          <cell r="F22" t="str">
            <v>Хлеб ржаной</v>
          </cell>
          <cell r="G22">
            <v>20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21" width="9.140625" style="1"/>
    <col min="22" max="22" width="9.140625" style="1" bestFit="1" customWidth="1"/>
    <col min="23" max="16384" width="9.140625" style="1"/>
  </cols>
  <sheetData>
    <row r="1" spans="1:11">
      <c r="A1" s="1" t="s">
        <v>0</v>
      </c>
      <c r="B1" s="16" t="s">
        <v>1</v>
      </c>
      <c r="C1" s="17"/>
      <c r="D1" s="18"/>
      <c r="E1" s="1" t="s">
        <v>2</v>
      </c>
      <c r="F1" s="2" t="s">
        <v>3</v>
      </c>
      <c r="I1" s="1" t="s">
        <v>4</v>
      </c>
      <c r="J1" s="3">
        <v>45181</v>
      </c>
    </row>
    <row r="2" spans="1:11">
      <c r="D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1">
      <c r="A4" s="5" t="str">
        <f>'[1]7 день '!B6</f>
        <v>Завтрак</v>
      </c>
      <c r="B4" s="6" t="str">
        <f>'[1]7 день '!E6</f>
        <v>закуска</v>
      </c>
      <c r="C4" s="7">
        <f>'[1]7 день '!D6</f>
        <v>24</v>
      </c>
      <c r="D4" s="7" t="str">
        <f>'[1]7 день '!F6</f>
        <v>Фрукты в асортименте (яблоко)</v>
      </c>
      <c r="E4" s="7">
        <v>150</v>
      </c>
      <c r="F4" s="8">
        <v>20.7</v>
      </c>
      <c r="G4" s="7">
        <v>69</v>
      </c>
      <c r="H4" s="7">
        <v>0</v>
      </c>
      <c r="I4" s="7">
        <v>0</v>
      </c>
      <c r="J4" s="7">
        <v>16</v>
      </c>
    </row>
    <row r="5" spans="1:11">
      <c r="A5" s="9"/>
      <c r="B5" s="6" t="str">
        <f>'[1]7 день '!E7</f>
        <v>2 блюдо</v>
      </c>
      <c r="C5" s="7">
        <v>81</v>
      </c>
      <c r="D5" s="19" t="s">
        <v>16</v>
      </c>
      <c r="E5" s="7">
        <f>'[1]7 день '!G7</f>
        <v>90</v>
      </c>
      <c r="F5" s="8">
        <v>49.92</v>
      </c>
      <c r="G5" s="7">
        <v>229</v>
      </c>
      <c r="H5" s="7">
        <v>22</v>
      </c>
      <c r="I5" s="7">
        <v>15</v>
      </c>
      <c r="J5" s="7">
        <v>0</v>
      </c>
    </row>
    <row r="6" spans="1:11">
      <c r="A6" s="9"/>
      <c r="B6" s="6" t="str">
        <f>'[1]7 день '!E8</f>
        <v>гарнир</v>
      </c>
      <c r="C6" s="7">
        <v>54</v>
      </c>
      <c r="D6" s="19" t="s">
        <v>17</v>
      </c>
      <c r="E6" s="7">
        <f>'[1]7 день '!G8</f>
        <v>150</v>
      </c>
      <c r="F6" s="8">
        <v>8.94</v>
      </c>
      <c r="G6" s="7">
        <v>210</v>
      </c>
      <c r="H6" s="7">
        <v>7</v>
      </c>
      <c r="I6" s="7">
        <v>5</v>
      </c>
      <c r="J6" s="7">
        <v>33</v>
      </c>
    </row>
    <row r="7" spans="1:11">
      <c r="A7" s="9"/>
      <c r="B7" s="6" t="str">
        <f>'[1]7 день '!E9</f>
        <v>3 блюдо</v>
      </c>
      <c r="C7" s="7">
        <f>'[1]7 день '!D9</f>
        <v>95</v>
      </c>
      <c r="D7" s="7" t="str">
        <f>'[1]7 день '!F9</f>
        <v>Кисель витаминизированный плодово – ягодный (черномородиново-арониевый)</v>
      </c>
      <c r="E7" s="7">
        <f>'[1]7 день '!G9</f>
        <v>200</v>
      </c>
      <c r="F7" s="8">
        <v>4.92</v>
      </c>
      <c r="G7" s="7">
        <v>81</v>
      </c>
      <c r="H7" s="7">
        <f>'[1]7 день '!I9</f>
        <v>0</v>
      </c>
      <c r="I7" s="7">
        <f>'[1]7 день '!J9</f>
        <v>0</v>
      </c>
      <c r="J7" s="7">
        <v>20</v>
      </c>
    </row>
    <row r="8" spans="1:11">
      <c r="A8" s="9"/>
      <c r="B8" s="6" t="str">
        <f>'[1]7 день '!E10</f>
        <v>хлеб пшеничный</v>
      </c>
      <c r="C8" s="7">
        <f>'[1]7 день '!D10</f>
        <v>119</v>
      </c>
      <c r="D8" s="7" t="str">
        <f>'[1]7 день '!F10</f>
        <v>Хлеб пшеничный</v>
      </c>
      <c r="E8" s="7">
        <f>'[1]7 день '!G10</f>
        <v>20</v>
      </c>
      <c r="F8" s="8">
        <v>1</v>
      </c>
      <c r="G8" s="7">
        <v>48</v>
      </c>
      <c r="H8" s="7">
        <v>1</v>
      </c>
      <c r="I8" s="7">
        <v>0</v>
      </c>
      <c r="J8" s="7">
        <v>8</v>
      </c>
    </row>
    <row r="9" spans="1:11">
      <c r="A9" s="9"/>
      <c r="B9" s="6" t="str">
        <f>'[1]7 день '!E11</f>
        <v>хлеб ржаной</v>
      </c>
      <c r="C9" s="7">
        <f>'[1]7 день '!D11</f>
        <v>120</v>
      </c>
      <c r="D9" s="7" t="str">
        <f>'[1]7 день '!F11</f>
        <v xml:space="preserve">Хлеб ржаной </v>
      </c>
      <c r="E9" s="7">
        <f>'[1]7 день '!G11</f>
        <v>20</v>
      </c>
      <c r="F9" s="8">
        <v>1</v>
      </c>
      <c r="G9" s="7">
        <v>36</v>
      </c>
      <c r="H9" s="7">
        <v>1</v>
      </c>
      <c r="I9" s="7">
        <v>0</v>
      </c>
      <c r="J9" s="7">
        <v>7</v>
      </c>
      <c r="K9" s="20"/>
    </row>
    <row r="10" spans="1:11">
      <c r="A10" s="10"/>
      <c r="B10" s="6"/>
      <c r="C10" s="7"/>
      <c r="D10" s="7" t="str">
        <f>'[1]7 день '!F12</f>
        <v>Итого за прием пищи:</v>
      </c>
      <c r="E10" s="7">
        <f>'[1]7 день '!G12</f>
        <v>630</v>
      </c>
      <c r="F10" s="8">
        <f>SUM(F4:F9)</f>
        <v>86.48</v>
      </c>
      <c r="G10" s="8">
        <f>SUM(G4:G9)</f>
        <v>673</v>
      </c>
      <c r="H10" s="7">
        <f>SUM(H4:H9)</f>
        <v>31</v>
      </c>
      <c r="I10" s="7">
        <f>SUM(I4:I9)</f>
        <v>20</v>
      </c>
      <c r="J10" s="7">
        <f>SUM(J4:J9)</f>
        <v>84</v>
      </c>
    </row>
    <row r="11" spans="1:11">
      <c r="B11" s="6"/>
      <c r="C11" s="7"/>
      <c r="D11" s="7"/>
      <c r="E11" s="7"/>
      <c r="F11" s="7"/>
      <c r="G11" s="7"/>
      <c r="H11" s="7"/>
      <c r="I11" s="7"/>
      <c r="J11" s="7"/>
    </row>
    <row r="12" spans="1:11">
      <c r="A12" s="5" t="str">
        <f>'[1]7 день '!B14</f>
        <v>Обед</v>
      </c>
      <c r="B12" s="6" t="str">
        <f>'[1]7 день '!E14</f>
        <v>закуска</v>
      </c>
      <c r="C12" s="7">
        <f>'[1]7 день '!D14</f>
        <v>172</v>
      </c>
      <c r="D12" s="7" t="str">
        <f>'[1]7 день '!F14</f>
        <v>Горошек консервированный</v>
      </c>
      <c r="E12" s="7">
        <f>'[1]7 день '!G14</f>
        <v>60</v>
      </c>
      <c r="F12" s="8">
        <v>14.17</v>
      </c>
      <c r="G12" s="7">
        <v>21</v>
      </c>
      <c r="H12" s="7">
        <v>1</v>
      </c>
      <c r="I12" s="7">
        <v>0</v>
      </c>
      <c r="J12" s="7">
        <v>3</v>
      </c>
    </row>
    <row r="13" spans="1:11">
      <c r="A13" s="9"/>
      <c r="B13" s="6" t="str">
        <f>'[1]7 день '!E16</f>
        <v>1 блюдо</v>
      </c>
      <c r="C13" s="7">
        <v>237</v>
      </c>
      <c r="D13" s="19" t="s">
        <v>18</v>
      </c>
      <c r="E13" s="7">
        <f>'[1]7 день '!G16</f>
        <v>200</v>
      </c>
      <c r="F13" s="8">
        <v>6.89</v>
      </c>
      <c r="G13" s="8">
        <v>84</v>
      </c>
      <c r="H13" s="7">
        <v>1</v>
      </c>
      <c r="I13" s="7">
        <v>5</v>
      </c>
      <c r="J13" s="7">
        <v>7</v>
      </c>
    </row>
    <row r="14" spans="1:11">
      <c r="A14" s="9"/>
      <c r="B14" s="6" t="str">
        <f>'[1]7 день '!E18</f>
        <v>2 блюдо</v>
      </c>
      <c r="C14" s="7">
        <f>'[1]7 день '!D18</f>
        <v>85</v>
      </c>
      <c r="D14" s="19" t="s">
        <v>19</v>
      </c>
      <c r="E14" s="7">
        <f>'[1]7 день '!G18</f>
        <v>90</v>
      </c>
      <c r="F14" s="8">
        <v>23.83</v>
      </c>
      <c r="G14" s="7">
        <v>138</v>
      </c>
      <c r="H14" s="7">
        <v>13</v>
      </c>
      <c r="I14" s="7">
        <v>7</v>
      </c>
      <c r="J14" s="7">
        <v>3</v>
      </c>
    </row>
    <row r="15" spans="1:11">
      <c r="A15" s="9"/>
      <c r="B15" s="6" t="str">
        <f>'[1]7 день '!E19</f>
        <v xml:space="preserve"> гарнир</v>
      </c>
      <c r="C15" s="7">
        <f>'[1]7 день '!D19</f>
        <v>64</v>
      </c>
      <c r="D15" s="7" t="str">
        <f>'[1]7 день '!F19</f>
        <v>Макароны отварные с маслом</v>
      </c>
      <c r="E15" s="7">
        <f>'[1]7 день '!G19</f>
        <v>150</v>
      </c>
      <c r="F15" s="8">
        <v>6.83</v>
      </c>
      <c r="G15" s="7">
        <v>223</v>
      </c>
      <c r="H15" s="7">
        <v>6</v>
      </c>
      <c r="I15" s="7">
        <v>4</v>
      </c>
      <c r="J15" s="7">
        <v>40</v>
      </c>
    </row>
    <row r="16" spans="1:11">
      <c r="A16" s="9"/>
      <c r="B16" s="6" t="str">
        <f>'[1]7 день '!E20</f>
        <v>3 блюдо</v>
      </c>
      <c r="C16" s="7">
        <f>'[1]7 день '!D20</f>
        <v>95</v>
      </c>
      <c r="D16" s="7" t="str">
        <f>'[1]7 день '!F20</f>
        <v>Кисель витаминизированный плодово – ягодный  (яблочно-облепиховый)</v>
      </c>
      <c r="E16" s="7">
        <f>'[1]7 день '!G20</f>
        <v>200</v>
      </c>
      <c r="F16" s="8">
        <v>4.92</v>
      </c>
      <c r="G16" s="7">
        <v>80</v>
      </c>
      <c r="H16" s="7">
        <v>0</v>
      </c>
      <c r="I16" s="7">
        <v>0</v>
      </c>
      <c r="J16" s="7">
        <f>'[1]7 день '!K20</f>
        <v>20</v>
      </c>
    </row>
    <row r="17" spans="1:10">
      <c r="A17" s="9"/>
      <c r="B17" s="6" t="str">
        <f>'[1]7 день '!E21</f>
        <v>хлеб пшеничный</v>
      </c>
      <c r="C17" s="7">
        <f>'[1]7 день '!D21</f>
        <v>119</v>
      </c>
      <c r="D17" s="7" t="str">
        <f>'[1]7 день '!F21</f>
        <v>Хлеб пшеничный</v>
      </c>
      <c r="E17" s="7">
        <v>40</v>
      </c>
      <c r="F17" s="8">
        <v>2</v>
      </c>
      <c r="G17" s="7">
        <v>108</v>
      </c>
      <c r="H17" s="7">
        <v>3</v>
      </c>
      <c r="I17" s="7">
        <v>0</v>
      </c>
      <c r="J17" s="7">
        <v>19</v>
      </c>
    </row>
    <row r="18" spans="1:10">
      <c r="A18" s="9"/>
      <c r="B18" s="21" t="s">
        <v>20</v>
      </c>
      <c r="C18" s="5">
        <v>120</v>
      </c>
      <c r="D18" s="5" t="str">
        <f>'[1]7 день '!F22</f>
        <v>Хлеб ржаной</v>
      </c>
      <c r="E18" s="5">
        <f>'[1]7 день '!G22</f>
        <v>20</v>
      </c>
      <c r="F18" s="12">
        <v>1</v>
      </c>
      <c r="G18" s="5">
        <v>36</v>
      </c>
      <c r="H18" s="5">
        <v>1</v>
      </c>
      <c r="I18" s="5">
        <v>0</v>
      </c>
      <c r="J18" s="5">
        <v>7</v>
      </c>
    </row>
    <row r="19" spans="1:10">
      <c r="A19" s="13"/>
      <c r="B19" s="13"/>
      <c r="C19" s="13"/>
      <c r="D19" s="15" t="s">
        <v>15</v>
      </c>
      <c r="E19" s="13">
        <f t="shared" ref="E19:J19" si="0">SUM(E12:E18)</f>
        <v>760</v>
      </c>
      <c r="F19" s="14">
        <f>SUM(F12:F18)</f>
        <v>59.64</v>
      </c>
      <c r="G19" s="13">
        <f t="shared" si="0"/>
        <v>690</v>
      </c>
      <c r="H19" s="13">
        <f t="shared" si="0"/>
        <v>25</v>
      </c>
      <c r="I19" s="13">
        <f t="shared" si="0"/>
        <v>16</v>
      </c>
      <c r="J19" s="13">
        <f t="shared" si="0"/>
        <v>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2023-04-04T12:45:34Z</dcterms:created>
  <dcterms:modified xsi:type="dcterms:W3CDTF">2023-09-10T07:45:01Z</dcterms:modified>
</cp:coreProperties>
</file>